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C:\Users\Administrator\Desktop\拟录取公示\"/>
    </mc:Choice>
  </mc:AlternateContent>
  <xr:revisionPtr revIDLastSave="0" documentId="13_ncr:1_{AF9D933C-A2F3-4721-B712-C97BDDCCE93D}" xr6:coauthVersionLast="45" xr6:coauthVersionMax="45" xr10:uidLastSave="{00000000-0000-0000-0000-000000000000}"/>
  <bookViews>
    <workbookView xWindow="-120" yWindow="-120" windowWidth="29040" windowHeight="15840" xr2:uid="{00000000-000D-0000-FFFF-FFFF00000000}"/>
  </bookViews>
  <sheets>
    <sheet name="汇总表" sheetId="1" r:id="rId1"/>
  </sheets>
  <definedNames>
    <definedName name="_xlnm._FilterDatabase" localSheetId="0" hidden="1">汇总表!$A$5:$O$39</definedName>
    <definedName name="_xlnm.Print_Area" localSheetId="0">汇总表!$A$1:$O$42</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39" i="1" l="1"/>
  <c r="J39" i="1" s="1"/>
  <c r="I38" i="1"/>
  <c r="J38" i="1" s="1"/>
  <c r="I37" i="1"/>
  <c r="J37" i="1" s="1"/>
  <c r="I36" i="1"/>
  <c r="J36" i="1" s="1"/>
  <c r="I35" i="1"/>
  <c r="J35" i="1" s="1"/>
  <c r="I34" i="1"/>
  <c r="J34" i="1" s="1"/>
  <c r="I33" i="1"/>
  <c r="J33" i="1" s="1"/>
  <c r="I32" i="1"/>
  <c r="J32" i="1" s="1"/>
  <c r="I31" i="1"/>
  <c r="J31" i="1" s="1"/>
  <c r="I30" i="1"/>
  <c r="J30" i="1" s="1"/>
  <c r="I29" i="1"/>
  <c r="J29" i="1" s="1"/>
  <c r="I28" i="1"/>
  <c r="J28" i="1" s="1"/>
  <c r="I27" i="1"/>
  <c r="J27" i="1" s="1"/>
  <c r="I26" i="1"/>
  <c r="J26" i="1" s="1"/>
  <c r="I25" i="1"/>
  <c r="J25" i="1" s="1"/>
  <c r="I24" i="1"/>
  <c r="J24" i="1" s="1"/>
  <c r="I23" i="1"/>
  <c r="J23" i="1" s="1"/>
  <c r="I22" i="1"/>
  <c r="J22" i="1" s="1"/>
  <c r="I21" i="1"/>
  <c r="J21" i="1" s="1"/>
  <c r="I20" i="1"/>
  <c r="J20" i="1" s="1"/>
  <c r="I19" i="1"/>
  <c r="J19" i="1" s="1"/>
  <c r="I18" i="1"/>
  <c r="J18" i="1" s="1"/>
  <c r="I17" i="1"/>
  <c r="J17" i="1" s="1"/>
  <c r="I16" i="1"/>
  <c r="J16" i="1" s="1"/>
  <c r="I15" i="1"/>
  <c r="J15" i="1" s="1"/>
  <c r="I14" i="1"/>
  <c r="J14" i="1" s="1"/>
  <c r="I13" i="1"/>
  <c r="J13" i="1" s="1"/>
  <c r="I12" i="1"/>
  <c r="J12" i="1" s="1"/>
  <c r="I11" i="1"/>
  <c r="J11" i="1" s="1"/>
  <c r="I10" i="1"/>
  <c r="J10" i="1" s="1"/>
  <c r="I9" i="1"/>
  <c r="J9" i="1" s="1"/>
  <c r="I8" i="1"/>
  <c r="J8" i="1" s="1"/>
  <c r="I7" i="1"/>
  <c r="J7" i="1" s="1"/>
  <c r="I6" i="1"/>
  <c r="J6" i="1" s="1"/>
</calcChain>
</file>

<file path=xl/sharedStrings.xml><?xml version="1.0" encoding="utf-8"?>
<sst xmlns="http://schemas.openxmlformats.org/spreadsheetml/2006/main" count="192" uniqueCount="112">
  <si>
    <t>附件9：</t>
  </si>
  <si>
    <t>西北农林科技大学 2021年硕士研究生复试成绩、录取情况汇总表</t>
  </si>
  <si>
    <t xml:space="preserve">    学院（系、所）名称（盖章）：</t>
  </si>
  <si>
    <t>拟录取专业名称</t>
  </si>
  <si>
    <t>学习方式
（全日制/非全日制）</t>
  </si>
  <si>
    <t>导师姓名</t>
  </si>
  <si>
    <t>准考证号</t>
  </si>
  <si>
    <t>考生姓名</t>
  </si>
  <si>
    <t>初试总成绩</t>
  </si>
  <si>
    <t>复试</t>
  </si>
  <si>
    <t>总成绩</t>
  </si>
  <si>
    <t>总成绩排名</t>
  </si>
  <si>
    <t>四六级通过情况</t>
  </si>
  <si>
    <t>拟录取类别</t>
  </si>
  <si>
    <t>专项计划</t>
  </si>
  <si>
    <t>备注</t>
  </si>
  <si>
    <t>笔试成绩</t>
  </si>
  <si>
    <t>面试成绩</t>
  </si>
  <si>
    <t>复试成绩</t>
  </si>
  <si>
    <r>
      <rPr>
        <b/>
        <sz val="10"/>
        <rFont val="宋体"/>
        <family val="3"/>
        <charset val="134"/>
      </rPr>
      <t>注：</t>
    </r>
    <r>
      <rPr>
        <sz val="10"/>
        <rFont val="宋体"/>
        <family val="3"/>
        <charset val="134"/>
      </rPr>
      <t xml:space="preserve"> 
    1.“调剂标记”栏：考生第一志愿报考我校，若被我校第一志愿专业录取，“调剂标记”栏不填；考生第一志愿报考我校，被非第一志愿专业录取，“调剂标记”栏中填“校内调剂”；考生第一志愿没有报考我校，被我校录取，则“调剂标记”栏中填“外校调剂”。
    2.复试成绩（满分500）=复试笔试成绩（满分100）×1.0+复试面试成绩（满分100）×4.0。面试成绩低于60分者不能拟录取；复试成绩须保留2位小数。
    3.总成绩(满分500)=初试总分×0.6+复试成绩×0.4，保留2位小数。
    4.“四六级通过情况”一栏中填上所通过外语最高级别专八、专四、六级、四级或无，若通过的是小语种请在备注栏中备注。
    5.“拟录取类别”栏填“非定向就业”或“定向就业”。
    6.“专项计划”栏：若拟录取考生不是专项计划的不填，若是专项计划相应填入“少民计划”、“援藏计划”、“士兵计划”、“单考计划”、“现代农业全产业链”、“乡村治理与发展”、“旱地农业绿色发展”、“葡萄与葡萄酒产业”、“生物工程”、“丝绸之路农业国际合作”、“优质乳工程人才培养”、“智慧农业英才专项计划”、“智能农机装备”、“智慧水利”、“国际农业管理人才”、“国际农业工程人才”、“学院培育项目”。
    7.“是否调档”栏：考生为在职，该栏填“否”；考生为非在职：若考生为我校应届生，该栏不填，考生为非我校应届生，该栏填“是”。
    8.推免生</t>
    </r>
    <r>
      <rPr>
        <b/>
        <sz val="10"/>
        <rFont val="宋体"/>
        <family val="3"/>
        <charset val="134"/>
      </rPr>
      <t>（不含直博生）</t>
    </r>
    <r>
      <rPr>
        <sz val="10"/>
        <rFont val="宋体"/>
        <family val="3"/>
        <charset val="134"/>
      </rPr>
      <t>也应填写于此表上，不必填“初试总成绩”、“总成绩”、“总成绩排名”。推免生复试成绩满分为100分，其成绩应与该生推免生复试成绩一致。
    9.“备注”栏中考生若参加过我校夏令营，请填入“夏令营学生”。
    10.此表为院（系、所）各专业录取情况汇总表，学术型及专业学位硕士研究生分别按拟录取专业及总成绩由高到低排序后，分学术型及专业学位型2个工作表上报。
    11.</t>
    </r>
    <r>
      <rPr>
        <b/>
        <sz val="10"/>
        <rFont val="宋体"/>
        <family val="3"/>
        <charset val="134"/>
      </rPr>
      <t>此表为录取重要依据，应按要求认真、准确填写，除明确要求不填写外，其余均须正确填写。</t>
    </r>
  </si>
  <si>
    <t>无</t>
    <phoneticPr fontId="6" type="noConversion"/>
  </si>
  <si>
    <t>陈新</t>
    <phoneticPr fontId="6" type="noConversion"/>
  </si>
  <si>
    <t>四级</t>
    <phoneticPr fontId="6" type="noConversion"/>
  </si>
  <si>
    <t>六级</t>
    <phoneticPr fontId="6" type="noConversion"/>
  </si>
  <si>
    <t>放弃</t>
    <phoneticPr fontId="6" type="noConversion"/>
  </si>
  <si>
    <t>药学学硕</t>
    <phoneticPr fontId="6" type="noConversion"/>
  </si>
  <si>
    <t>全日制</t>
    <phoneticPr fontId="6" type="noConversion"/>
  </si>
  <si>
    <t>任丽</t>
    <phoneticPr fontId="6" type="noConversion"/>
  </si>
  <si>
    <t>106981515020601</t>
    <phoneticPr fontId="6" type="noConversion"/>
  </si>
  <si>
    <t>万众</t>
    <phoneticPr fontId="6" type="noConversion"/>
  </si>
  <si>
    <t>非定向就业</t>
    <phoneticPr fontId="6" type="noConversion"/>
  </si>
  <si>
    <t>王林</t>
    <phoneticPr fontId="6" type="noConversion"/>
  </si>
  <si>
    <t>106981142412563</t>
    <phoneticPr fontId="6" type="noConversion"/>
  </si>
  <si>
    <t>吴疆</t>
    <phoneticPr fontId="6" type="noConversion"/>
  </si>
  <si>
    <t>张强</t>
    <phoneticPr fontId="6" type="noConversion"/>
  </si>
  <si>
    <t>107121132116324</t>
    <phoneticPr fontId="6" type="noConversion"/>
  </si>
  <si>
    <t>张安楠</t>
    <phoneticPr fontId="6" type="noConversion"/>
  </si>
  <si>
    <t>闫喜涛</t>
    <phoneticPr fontId="6" type="noConversion"/>
  </si>
  <si>
    <t>102511000010326</t>
    <phoneticPr fontId="6" type="noConversion"/>
  </si>
  <si>
    <t>高跃山</t>
    <phoneticPr fontId="6" type="noConversion"/>
  </si>
  <si>
    <t>李定</t>
    <phoneticPr fontId="6" type="noConversion"/>
  </si>
  <si>
    <t>102511000010512</t>
    <phoneticPr fontId="6" type="noConversion"/>
  </si>
  <si>
    <t>姚晓芳</t>
    <phoneticPr fontId="6" type="noConversion"/>
  </si>
  <si>
    <t>张秀云</t>
    <phoneticPr fontId="6" type="noConversion"/>
  </si>
  <si>
    <t>101831217709292</t>
    <phoneticPr fontId="6" type="noConversion"/>
  </si>
  <si>
    <t>关圣楠</t>
    <phoneticPr fontId="6" type="noConversion"/>
  </si>
  <si>
    <t>郑怀基</t>
    <phoneticPr fontId="6" type="noConversion"/>
  </si>
  <si>
    <t>107121132116314</t>
    <phoneticPr fontId="6" type="noConversion"/>
  </si>
  <si>
    <t>张育莹</t>
    <phoneticPr fontId="6" type="noConversion"/>
  </si>
  <si>
    <t>郝宏东</t>
    <phoneticPr fontId="6" type="noConversion"/>
  </si>
  <si>
    <t>106981414018003</t>
    <phoneticPr fontId="6" type="noConversion"/>
  </si>
  <si>
    <t>桑雪莉</t>
    <phoneticPr fontId="6" type="noConversion"/>
  </si>
  <si>
    <t>杨志</t>
    <phoneticPr fontId="6" type="noConversion"/>
  </si>
  <si>
    <t>106981413217818</t>
    <phoneticPr fontId="6" type="noConversion"/>
  </si>
  <si>
    <t>郭金星</t>
    <phoneticPr fontId="6" type="noConversion"/>
  </si>
  <si>
    <t>曹蔚</t>
    <phoneticPr fontId="6" type="noConversion"/>
  </si>
  <si>
    <t>104871000104855</t>
    <phoneticPr fontId="6" type="noConversion"/>
  </si>
  <si>
    <t>王宇博</t>
    <phoneticPr fontId="6" type="noConversion"/>
  </si>
  <si>
    <t>刘志刚</t>
    <phoneticPr fontId="6" type="noConversion"/>
  </si>
  <si>
    <t>911011006000148</t>
    <phoneticPr fontId="6" type="noConversion"/>
  </si>
  <si>
    <t>崔亚楠</t>
    <phoneticPr fontId="6" type="noConversion"/>
  </si>
  <si>
    <t>张存莉</t>
    <phoneticPr fontId="6" type="noConversion"/>
  </si>
  <si>
    <t>107121161151428</t>
    <phoneticPr fontId="6" type="noConversion"/>
  </si>
  <si>
    <t>刘小艺</t>
    <phoneticPr fontId="6" type="noConversion"/>
  </si>
  <si>
    <t>李晓舟</t>
    <phoneticPr fontId="6" type="noConversion"/>
  </si>
  <si>
    <t>106981611101980</t>
    <phoneticPr fontId="6" type="noConversion"/>
  </si>
  <si>
    <t>孙恩泽</t>
    <phoneticPr fontId="6" type="noConversion"/>
  </si>
  <si>
    <t>祁建钊</t>
    <phoneticPr fontId="6" type="noConversion"/>
  </si>
  <si>
    <t>100261000000517</t>
    <phoneticPr fontId="6" type="noConversion"/>
  </si>
  <si>
    <t>康世杰</t>
    <phoneticPr fontId="6" type="noConversion"/>
  </si>
  <si>
    <t>张翔</t>
    <phoneticPr fontId="6" type="noConversion"/>
  </si>
  <si>
    <t>102511000013860</t>
    <phoneticPr fontId="6" type="noConversion"/>
  </si>
  <si>
    <t>郭斗</t>
    <phoneticPr fontId="6" type="noConversion"/>
  </si>
  <si>
    <t>100231611510624</t>
    <phoneticPr fontId="6" type="noConversion"/>
  </si>
  <si>
    <t>梁婷</t>
    <phoneticPr fontId="6" type="noConversion"/>
  </si>
  <si>
    <t>韩文博</t>
    <phoneticPr fontId="6" type="noConversion"/>
  </si>
  <si>
    <t>105331430403418</t>
    <phoneticPr fontId="6" type="noConversion"/>
  </si>
  <si>
    <t>王自珏</t>
    <phoneticPr fontId="6" type="noConversion"/>
  </si>
  <si>
    <t>106131100700014</t>
    <phoneticPr fontId="6" type="noConversion"/>
  </si>
  <si>
    <t>王乐</t>
    <phoneticPr fontId="6" type="noConversion"/>
  </si>
  <si>
    <t>105331432103603</t>
    <phoneticPr fontId="6" type="noConversion"/>
  </si>
  <si>
    <t>冯跃深</t>
    <phoneticPr fontId="6" type="noConversion"/>
  </si>
  <si>
    <t>100231322210380</t>
    <phoneticPr fontId="6" type="noConversion"/>
  </si>
  <si>
    <t>王素素</t>
    <phoneticPr fontId="6" type="noConversion"/>
  </si>
  <si>
    <t>107121133086315</t>
    <phoneticPr fontId="6" type="noConversion"/>
  </si>
  <si>
    <t>严利利</t>
    <phoneticPr fontId="6" type="noConversion"/>
  </si>
  <si>
    <t>102511000007043</t>
    <phoneticPr fontId="6" type="noConversion"/>
  </si>
  <si>
    <t>林晴</t>
    <phoneticPr fontId="6" type="noConversion"/>
  </si>
  <si>
    <t>102261008005527</t>
    <phoneticPr fontId="6" type="noConversion"/>
  </si>
  <si>
    <t>李昕冉</t>
    <phoneticPr fontId="6" type="noConversion"/>
  </si>
  <si>
    <t>106101100710297</t>
    <phoneticPr fontId="6" type="noConversion"/>
  </si>
  <si>
    <t>芦萍</t>
    <phoneticPr fontId="6" type="noConversion"/>
  </si>
  <si>
    <t>105331421003948</t>
    <phoneticPr fontId="6" type="noConversion"/>
  </si>
  <si>
    <t>汪方奕</t>
    <phoneticPr fontId="6" type="noConversion"/>
  </si>
  <si>
    <t>100551333308434</t>
    <phoneticPr fontId="6" type="noConversion"/>
  </si>
  <si>
    <t>韩梦真</t>
    <phoneticPr fontId="6" type="noConversion"/>
  </si>
  <si>
    <t>105591210018258</t>
    <phoneticPr fontId="6" type="noConversion"/>
  </si>
  <si>
    <t>徐宝琪</t>
    <phoneticPr fontId="6" type="noConversion"/>
  </si>
  <si>
    <t>104221510105293</t>
    <phoneticPr fontId="6" type="noConversion"/>
  </si>
  <si>
    <t>曲亨通</t>
    <phoneticPr fontId="6" type="noConversion"/>
  </si>
  <si>
    <t>107121141236317</t>
    <phoneticPr fontId="6" type="noConversion"/>
  </si>
  <si>
    <t>冯佳祎</t>
    <phoneticPr fontId="6" type="noConversion"/>
  </si>
  <si>
    <t>100231311310325</t>
    <phoneticPr fontId="6" type="noConversion"/>
  </si>
  <si>
    <t>刘朝君</t>
    <phoneticPr fontId="6" type="noConversion"/>
  </si>
  <si>
    <t>100551333308431</t>
    <phoneticPr fontId="6" type="noConversion"/>
  </si>
  <si>
    <t>王津达</t>
    <phoneticPr fontId="6" type="noConversion"/>
  </si>
  <si>
    <t>106101100710482</t>
    <phoneticPr fontId="6" type="noConversion"/>
  </si>
  <si>
    <t>宋召丽</t>
    <phoneticPr fontId="6" type="noConversion"/>
  </si>
  <si>
    <t>101831217700758</t>
    <phoneticPr fontId="6" type="noConversion"/>
  </si>
  <si>
    <t>宋桂梅</t>
    <phoneticPr fontId="6" type="noConversion"/>
  </si>
  <si>
    <t>106981220213390</t>
    <phoneticPr fontId="6" type="noConversion"/>
  </si>
  <si>
    <t>韩旭</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</si>
</sst>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Red]\(0.00\)"/>
  </numFmts>
  <fonts count="7">
    <font>
      <sz val="12"/>
      <name val="宋体"/>
      <charset val="134"/>
    </font>
    <font>
      <sz val="10"/>
      <name val="宋体"/>
      <family val="3"/>
      <charset val="134"/>
    </font>
    <font>
      <sz val="16"/>
      <name val="方正小标宋简体"/>
      <charset val="134"/>
    </font>
    <font>
      <sz val="11"/>
      <color theme="1"/>
      <name val="宋体"/>
      <family val="3"/>
      <charset val="134"/>
      <scheme val="minor"/>
    </font>
    <font>
      <b/>
      <sz val="10"/>
      <name val="宋体"/>
      <family val="3"/>
      <charset val="134"/>
    </font>
    <font>
      <sz val="10"/>
      <name val="宋体"/>
      <family val="3"/>
      <charset val="134"/>
    </font>
    <font>
      <sz val="9"/>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s>
  <cellStyleXfs count="1">
    <xf numFmtId="0" fontId="0" fillId="0" borderId="0"/>
  </cellStyleXfs>
  <cellXfs count="38">
    <xf numFmtId="0" fontId="0" fillId="0" borderId="0" xfId="0"/>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xf numFmtId="0" fontId="0" fillId="0" borderId="0" xfId="0" applyFont="1" applyAlignment="1">
      <alignment horizontal="left" vertical="center" wrapText="1"/>
    </xf>
    <xf numFmtId="0" fontId="1" fillId="0" borderId="1" xfId="0" applyFont="1" applyBorder="1" applyAlignment="1">
      <alignment horizontal="center" vertical="center" wrapText="1"/>
    </xf>
    <xf numFmtId="0" fontId="1" fillId="0" borderId="1" xfId="0" applyFont="1" applyBorder="1"/>
    <xf numFmtId="0" fontId="1" fillId="0" borderId="0" xfId="0" applyFont="1" applyBorder="1"/>
    <xf numFmtId="0" fontId="1" fillId="0" borderId="0" xfId="0" applyFont="1" applyBorder="1" applyAlignment="1">
      <alignment vertical="center"/>
    </xf>
    <xf numFmtId="176" fontId="1" fillId="0" borderId="1" xfId="0" applyNumberFormat="1" applyFont="1" applyBorder="1" applyAlignment="1">
      <alignment horizontal="center" vertical="center" wrapText="1"/>
    </xf>
    <xf numFmtId="0" fontId="1" fillId="0" borderId="1" xfId="0" applyFont="1" applyBorder="1" applyAlignment="1">
      <alignment horizontal="center"/>
    </xf>
    <xf numFmtId="0" fontId="1" fillId="0" borderId="1" xfId="0" applyFont="1" applyBorder="1" applyAlignment="1">
      <alignment vertical="center"/>
    </xf>
    <xf numFmtId="0" fontId="1" fillId="0" borderId="0" xfId="0" applyFont="1" applyAlignment="1">
      <alignment vertical="center"/>
    </xf>
    <xf numFmtId="0" fontId="1" fillId="0" borderId="0" xfId="0" applyFont="1" applyAlignment="1">
      <alignment horizontal="center"/>
    </xf>
    <xf numFmtId="176" fontId="1" fillId="0" borderId="0" xfId="0" applyNumberFormat="1" applyFont="1" applyAlignment="1">
      <alignment horizontal="center"/>
    </xf>
    <xf numFmtId="0" fontId="1" fillId="0" borderId="0" xfId="0" applyFont="1" applyBorder="1" applyAlignment="1">
      <alignment horizontal="center" vertical="center"/>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176" fontId="1" fillId="0" borderId="1" xfId="0" applyNumberFormat="1" applyFont="1" applyBorder="1" applyAlignment="1">
      <alignment horizontal="center"/>
    </xf>
    <xf numFmtId="0" fontId="1" fillId="0" borderId="0" xfId="0" applyFont="1" applyBorder="1" applyAlignment="1">
      <alignment horizontal="center"/>
    </xf>
    <xf numFmtId="176" fontId="1" fillId="0" borderId="0" xfId="0" applyNumberFormat="1" applyFont="1" applyBorder="1" applyAlignment="1">
      <alignment horizontal="center"/>
    </xf>
    <xf numFmtId="0" fontId="5" fillId="0" borderId="1" xfId="0" applyFont="1" applyBorder="1" applyAlignment="1">
      <alignment horizontal="center" vertical="center"/>
    </xf>
    <xf numFmtId="0" fontId="5" fillId="0" borderId="1" xfId="0" applyFont="1" applyBorder="1" applyAlignment="1">
      <alignment vertical="center"/>
    </xf>
    <xf numFmtId="0" fontId="1" fillId="0" borderId="1" xfId="0" applyFont="1" applyFill="1" applyBorder="1" applyAlignment="1">
      <alignment vertical="center"/>
    </xf>
    <xf numFmtId="0" fontId="1" fillId="0" borderId="0" xfId="0" applyFont="1" applyFill="1" applyAlignment="1">
      <alignment vertical="center"/>
    </xf>
    <xf numFmtId="0" fontId="1" fillId="0" borderId="1" xfId="0"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176" fontId="2" fillId="0" borderId="0" xfId="0" applyNumberFormat="1" applyFont="1" applyAlignment="1">
      <alignment horizontal="center" vertical="center"/>
    </xf>
    <xf numFmtId="0" fontId="1" fillId="0" borderId="0" xfId="0" applyFont="1" applyBorder="1" applyAlignment="1">
      <alignment horizontal="left" vertical="center"/>
    </xf>
    <xf numFmtId="176" fontId="1" fillId="0" borderId="4" xfId="0" applyNumberFormat="1" applyFont="1" applyBorder="1" applyAlignment="1">
      <alignment horizontal="center" vertical="center"/>
    </xf>
    <xf numFmtId="0" fontId="1" fillId="0" borderId="4" xfId="0" applyFont="1" applyBorder="1" applyAlignment="1">
      <alignment horizontal="center" vertical="center"/>
    </xf>
    <xf numFmtId="176" fontId="1" fillId="0" borderId="1" xfId="0" applyNumberFormat="1" applyFont="1" applyBorder="1" applyAlignment="1">
      <alignment horizontal="center" vertical="center" wrapText="1"/>
    </xf>
    <xf numFmtId="0" fontId="4" fillId="0" borderId="0" xfId="0" applyFont="1" applyFill="1" applyBorder="1" applyAlignment="1">
      <alignment horizontal="left" vertical="center" wrapText="1"/>
    </xf>
    <xf numFmtId="176" fontId="4" fillId="0" borderId="0" xfId="0" applyNumberFormat="1" applyFont="1" applyFill="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42"/>
  <sheetViews>
    <sheetView tabSelected="1" workbookViewId="0">
      <pane ySplit="5" topLeftCell="A27" activePane="bottomLeft" state="frozen"/>
      <selection pane="bottomLeft" activeCell="E39" sqref="E39:F39"/>
    </sheetView>
  </sheetViews>
  <sheetFormatPr defaultColWidth="9" defaultRowHeight="12"/>
  <cols>
    <col min="1" max="1" width="9.75" style="4" customWidth="1"/>
    <col min="2" max="2" width="6.375" style="14" customWidth="1"/>
    <col min="3" max="3" width="8.75" style="14" customWidth="1"/>
    <col min="4" max="4" width="17.75" style="14" customWidth="1"/>
    <col min="5" max="5" width="7.75" style="14" customWidth="1"/>
    <col min="6" max="6" width="4.625" style="14" customWidth="1"/>
    <col min="7" max="7" width="3.75" style="14" customWidth="1"/>
    <col min="8" max="8" width="3.5" style="14" customWidth="1"/>
    <col min="9" max="9" width="8.5" style="15" customWidth="1"/>
    <col min="10" max="10" width="9.5" style="15" customWidth="1"/>
    <col min="11" max="11" width="4.625" style="14" customWidth="1"/>
    <col min="12" max="12" width="4.125" style="14" customWidth="1"/>
    <col min="13" max="13" width="9.75" style="14" customWidth="1"/>
    <col min="14" max="14" width="11.625" style="4" customWidth="1"/>
    <col min="15" max="15" width="6.125" style="4" customWidth="1"/>
    <col min="16" max="16384" width="9" style="4"/>
  </cols>
  <sheetData>
    <row r="1" spans="1:15" ht="21" customHeight="1">
      <c r="A1" s="5" t="s">
        <v>0</v>
      </c>
    </row>
    <row r="2" spans="1:15" ht="33.6" customHeight="1">
      <c r="A2" s="27" t="s">
        <v>1</v>
      </c>
      <c r="B2" s="28"/>
      <c r="C2" s="28"/>
      <c r="D2" s="28"/>
      <c r="E2" s="28"/>
      <c r="F2" s="28"/>
      <c r="G2" s="28"/>
      <c r="H2" s="28"/>
      <c r="I2" s="29"/>
      <c r="J2" s="29"/>
      <c r="K2" s="28"/>
      <c r="L2" s="28"/>
      <c r="M2" s="28"/>
      <c r="N2" s="28"/>
      <c r="O2" s="28"/>
    </row>
    <row r="3" spans="1:15" s="1" customFormat="1" ht="19.5" customHeight="1">
      <c r="A3" s="30" t="s">
        <v>2</v>
      </c>
      <c r="B3" s="30"/>
      <c r="C3" s="30"/>
      <c r="D3" s="30"/>
      <c r="E3" s="30"/>
      <c r="I3" s="31"/>
      <c r="J3" s="31"/>
      <c r="K3" s="32"/>
      <c r="L3" s="32"/>
      <c r="M3" s="16"/>
      <c r="N3" s="9"/>
    </row>
    <row r="4" spans="1:15" s="1" customFormat="1" ht="25.9" customHeight="1">
      <c r="A4" s="26" t="s">
        <v>3</v>
      </c>
      <c r="B4" s="36" t="s">
        <v>4</v>
      </c>
      <c r="C4" s="36" t="s">
        <v>5</v>
      </c>
      <c r="D4" s="36" t="s">
        <v>6</v>
      </c>
      <c r="E4" s="26" t="s">
        <v>7</v>
      </c>
      <c r="F4" s="36" t="s">
        <v>8</v>
      </c>
      <c r="G4" s="26" t="s">
        <v>9</v>
      </c>
      <c r="H4" s="26"/>
      <c r="I4" s="33"/>
      <c r="J4" s="33" t="s">
        <v>10</v>
      </c>
      <c r="K4" s="26" t="s">
        <v>11</v>
      </c>
      <c r="L4" s="26" t="s">
        <v>12</v>
      </c>
      <c r="M4" s="26" t="s">
        <v>13</v>
      </c>
      <c r="N4" s="36" t="s">
        <v>14</v>
      </c>
      <c r="O4" s="26" t="s">
        <v>15</v>
      </c>
    </row>
    <row r="5" spans="1:15" s="2" customFormat="1" ht="52.9" customHeight="1">
      <c r="A5" s="26"/>
      <c r="B5" s="37"/>
      <c r="C5" s="37"/>
      <c r="D5" s="37"/>
      <c r="E5" s="26"/>
      <c r="F5" s="37"/>
      <c r="G5" s="6" t="s">
        <v>16</v>
      </c>
      <c r="H5" s="6" t="s">
        <v>17</v>
      </c>
      <c r="I5" s="10" t="s">
        <v>18</v>
      </c>
      <c r="J5" s="33"/>
      <c r="K5" s="26"/>
      <c r="L5" s="26"/>
      <c r="M5" s="26"/>
      <c r="N5" s="37"/>
      <c r="O5" s="26"/>
    </row>
    <row r="6" spans="1:15" s="13" customFormat="1" ht="25.9" customHeight="1">
      <c r="A6" s="22" t="s">
        <v>25</v>
      </c>
      <c r="B6" s="22" t="s">
        <v>26</v>
      </c>
      <c r="C6" s="22" t="s">
        <v>27</v>
      </c>
      <c r="D6" s="22" t="s">
        <v>28</v>
      </c>
      <c r="E6" s="22" t="s">
        <v>29</v>
      </c>
      <c r="F6" s="22">
        <v>397</v>
      </c>
      <c r="G6" s="22">
        <v>85</v>
      </c>
      <c r="H6" s="22">
        <v>95</v>
      </c>
      <c r="I6" s="22">
        <f t="shared" ref="I6:I39" si="0">G6+(H6*4)</f>
        <v>465</v>
      </c>
      <c r="J6" s="22">
        <f t="shared" ref="J6:J39" si="1">(F6*0.6)+(I6*0.4)</f>
        <v>424.2</v>
      </c>
      <c r="K6" s="22">
        <v>1</v>
      </c>
      <c r="L6" s="22" t="s">
        <v>23</v>
      </c>
      <c r="M6" s="22" t="s">
        <v>30</v>
      </c>
      <c r="N6" s="12"/>
      <c r="O6" s="12"/>
    </row>
    <row r="7" spans="1:15" s="13" customFormat="1" ht="25.9" customHeight="1">
      <c r="A7" s="22" t="s">
        <v>25</v>
      </c>
      <c r="B7" s="22" t="s">
        <v>26</v>
      </c>
      <c r="C7" s="22" t="s">
        <v>31</v>
      </c>
      <c r="D7" s="22" t="s">
        <v>32</v>
      </c>
      <c r="E7" s="22" t="s">
        <v>33</v>
      </c>
      <c r="F7" s="22">
        <v>379</v>
      </c>
      <c r="G7" s="22">
        <v>95</v>
      </c>
      <c r="H7" s="22">
        <v>95</v>
      </c>
      <c r="I7" s="22">
        <f t="shared" si="0"/>
        <v>475</v>
      </c>
      <c r="J7" s="22">
        <f t="shared" si="1"/>
        <v>417.4</v>
      </c>
      <c r="K7" s="22">
        <v>2</v>
      </c>
      <c r="L7" s="22" t="s">
        <v>22</v>
      </c>
      <c r="M7" s="22" t="s">
        <v>30</v>
      </c>
      <c r="N7" s="12"/>
      <c r="O7" s="12"/>
    </row>
    <row r="8" spans="1:15" s="13" customFormat="1" ht="25.9" customHeight="1">
      <c r="A8" s="22" t="s">
        <v>25</v>
      </c>
      <c r="B8" s="22" t="s">
        <v>26</v>
      </c>
      <c r="C8" s="22" t="s">
        <v>34</v>
      </c>
      <c r="D8" s="22" t="s">
        <v>35</v>
      </c>
      <c r="E8" s="22" t="s">
        <v>36</v>
      </c>
      <c r="F8" s="22">
        <v>363</v>
      </c>
      <c r="G8" s="22">
        <v>90</v>
      </c>
      <c r="H8" s="22">
        <v>93</v>
      </c>
      <c r="I8" s="22">
        <f t="shared" si="0"/>
        <v>462</v>
      </c>
      <c r="J8" s="22">
        <f t="shared" si="1"/>
        <v>402.6</v>
      </c>
      <c r="K8" s="22">
        <v>3</v>
      </c>
      <c r="L8" s="22" t="s">
        <v>22</v>
      </c>
      <c r="M8" s="22" t="s">
        <v>30</v>
      </c>
      <c r="N8" s="12"/>
      <c r="O8" s="12"/>
    </row>
    <row r="9" spans="1:15" s="13" customFormat="1" ht="25.9" customHeight="1">
      <c r="A9" s="22" t="s">
        <v>25</v>
      </c>
      <c r="B9" s="22" t="s">
        <v>26</v>
      </c>
      <c r="C9" s="22" t="s">
        <v>37</v>
      </c>
      <c r="D9" s="22" t="s">
        <v>38</v>
      </c>
      <c r="E9" s="22" t="s">
        <v>39</v>
      </c>
      <c r="F9" s="22">
        <v>352</v>
      </c>
      <c r="G9" s="22">
        <v>95</v>
      </c>
      <c r="H9" s="22">
        <v>90</v>
      </c>
      <c r="I9" s="22">
        <f t="shared" si="0"/>
        <v>455</v>
      </c>
      <c r="J9" s="22">
        <f t="shared" si="1"/>
        <v>393.2</v>
      </c>
      <c r="K9" s="22">
        <v>4</v>
      </c>
      <c r="L9" s="22" t="s">
        <v>22</v>
      </c>
      <c r="M9" s="22" t="s">
        <v>30</v>
      </c>
      <c r="N9" s="12"/>
      <c r="O9" s="12"/>
    </row>
    <row r="10" spans="1:15" s="13" customFormat="1" ht="25.9" customHeight="1">
      <c r="A10" s="22" t="s">
        <v>25</v>
      </c>
      <c r="B10" s="22" t="s">
        <v>26</v>
      </c>
      <c r="C10" s="22" t="s">
        <v>40</v>
      </c>
      <c r="D10" s="22" t="s">
        <v>41</v>
      </c>
      <c r="E10" s="22" t="s">
        <v>42</v>
      </c>
      <c r="F10" s="22">
        <v>354</v>
      </c>
      <c r="G10" s="22">
        <v>80</v>
      </c>
      <c r="H10" s="22">
        <v>90</v>
      </c>
      <c r="I10" s="22">
        <f t="shared" si="0"/>
        <v>440</v>
      </c>
      <c r="J10" s="22">
        <f t="shared" si="1"/>
        <v>388.4</v>
      </c>
      <c r="K10" s="22">
        <v>5</v>
      </c>
      <c r="L10" s="22" t="s">
        <v>23</v>
      </c>
      <c r="M10" s="22" t="s">
        <v>30</v>
      </c>
      <c r="N10" s="12"/>
      <c r="O10" s="12"/>
    </row>
    <row r="11" spans="1:15" s="13" customFormat="1" ht="25.9" customHeight="1">
      <c r="A11" s="22" t="s">
        <v>25</v>
      </c>
      <c r="B11" s="22" t="s">
        <v>26</v>
      </c>
      <c r="C11" s="22" t="s">
        <v>43</v>
      </c>
      <c r="D11" s="22" t="s">
        <v>44</v>
      </c>
      <c r="E11" s="22" t="s">
        <v>45</v>
      </c>
      <c r="F11" s="22">
        <v>350</v>
      </c>
      <c r="G11" s="22">
        <v>85</v>
      </c>
      <c r="H11" s="22">
        <v>90</v>
      </c>
      <c r="I11" s="22">
        <f t="shared" si="0"/>
        <v>445</v>
      </c>
      <c r="J11" s="22">
        <f t="shared" si="1"/>
        <v>388</v>
      </c>
      <c r="K11" s="22">
        <v>6</v>
      </c>
      <c r="L11" s="22" t="s">
        <v>23</v>
      </c>
      <c r="M11" s="22" t="s">
        <v>30</v>
      </c>
      <c r="N11" s="12"/>
      <c r="O11" s="12"/>
    </row>
    <row r="12" spans="1:15" s="13" customFormat="1" ht="25.9" customHeight="1">
      <c r="A12" s="22" t="s">
        <v>25</v>
      </c>
      <c r="B12" s="22" t="s">
        <v>26</v>
      </c>
      <c r="C12" s="22" t="s">
        <v>46</v>
      </c>
      <c r="D12" s="22" t="s">
        <v>47</v>
      </c>
      <c r="E12" s="22" t="s">
        <v>48</v>
      </c>
      <c r="F12" s="22">
        <v>337</v>
      </c>
      <c r="G12" s="22">
        <v>87</v>
      </c>
      <c r="H12" s="22">
        <v>94</v>
      </c>
      <c r="I12" s="22">
        <f t="shared" si="0"/>
        <v>463</v>
      </c>
      <c r="J12" s="22">
        <f t="shared" si="1"/>
        <v>387.4</v>
      </c>
      <c r="K12" s="22">
        <v>7</v>
      </c>
      <c r="L12" s="22" t="s">
        <v>23</v>
      </c>
      <c r="M12" s="22" t="s">
        <v>30</v>
      </c>
      <c r="N12" s="12"/>
      <c r="O12" s="12"/>
    </row>
    <row r="13" spans="1:15" s="13" customFormat="1" ht="25.9" customHeight="1">
      <c r="A13" s="22" t="s">
        <v>25</v>
      </c>
      <c r="B13" s="22" t="s">
        <v>26</v>
      </c>
      <c r="C13" s="22" t="s">
        <v>49</v>
      </c>
      <c r="D13" s="22" t="s">
        <v>50</v>
      </c>
      <c r="E13" s="22" t="s">
        <v>51</v>
      </c>
      <c r="F13" s="22">
        <v>345</v>
      </c>
      <c r="G13" s="22">
        <v>89</v>
      </c>
      <c r="H13" s="22">
        <v>88</v>
      </c>
      <c r="I13" s="22">
        <f t="shared" si="0"/>
        <v>441</v>
      </c>
      <c r="J13" s="22">
        <f t="shared" si="1"/>
        <v>383.4</v>
      </c>
      <c r="K13" s="22">
        <v>8</v>
      </c>
      <c r="L13" s="22" t="s">
        <v>23</v>
      </c>
      <c r="M13" s="22" t="s">
        <v>30</v>
      </c>
      <c r="N13" s="12"/>
      <c r="O13" s="12"/>
    </row>
    <row r="14" spans="1:15" s="13" customFormat="1" ht="25.9" customHeight="1">
      <c r="A14" s="22" t="s">
        <v>25</v>
      </c>
      <c r="B14" s="22" t="s">
        <v>26</v>
      </c>
      <c r="C14" s="22" t="s">
        <v>52</v>
      </c>
      <c r="D14" s="22" t="s">
        <v>53</v>
      </c>
      <c r="E14" s="22" t="s">
        <v>54</v>
      </c>
      <c r="F14" s="22">
        <v>338</v>
      </c>
      <c r="G14" s="22">
        <v>90</v>
      </c>
      <c r="H14" s="22">
        <v>88</v>
      </c>
      <c r="I14" s="22">
        <f t="shared" si="0"/>
        <v>442</v>
      </c>
      <c r="J14" s="22">
        <f t="shared" si="1"/>
        <v>379.6</v>
      </c>
      <c r="K14" s="22">
        <v>9</v>
      </c>
      <c r="L14" s="22" t="s">
        <v>23</v>
      </c>
      <c r="M14" s="22" t="s">
        <v>30</v>
      </c>
      <c r="N14" s="12"/>
      <c r="O14" s="12"/>
    </row>
    <row r="15" spans="1:15" s="13" customFormat="1" ht="25.9" customHeight="1">
      <c r="A15" s="22" t="s">
        <v>25</v>
      </c>
      <c r="B15" s="22" t="s">
        <v>26</v>
      </c>
      <c r="C15" s="22" t="s">
        <v>55</v>
      </c>
      <c r="D15" s="22" t="s">
        <v>56</v>
      </c>
      <c r="E15" s="22" t="s">
        <v>57</v>
      </c>
      <c r="F15" s="22">
        <v>314</v>
      </c>
      <c r="G15" s="22">
        <v>80</v>
      </c>
      <c r="H15" s="22">
        <v>95</v>
      </c>
      <c r="I15" s="22">
        <f t="shared" si="0"/>
        <v>460</v>
      </c>
      <c r="J15" s="22">
        <f t="shared" si="1"/>
        <v>372.4</v>
      </c>
      <c r="K15" s="22">
        <v>10</v>
      </c>
      <c r="L15" s="22" t="s">
        <v>23</v>
      </c>
      <c r="M15" s="22" t="s">
        <v>30</v>
      </c>
      <c r="N15" s="12"/>
      <c r="O15" s="12"/>
    </row>
    <row r="16" spans="1:15" s="13" customFormat="1" ht="25.9" customHeight="1">
      <c r="A16" s="22" t="s">
        <v>25</v>
      </c>
      <c r="B16" s="22" t="s">
        <v>26</v>
      </c>
      <c r="C16" s="22" t="s">
        <v>58</v>
      </c>
      <c r="D16" s="22" t="s">
        <v>59</v>
      </c>
      <c r="E16" s="22" t="s">
        <v>60</v>
      </c>
      <c r="F16" s="22">
        <v>311</v>
      </c>
      <c r="G16" s="22">
        <v>88</v>
      </c>
      <c r="H16" s="22">
        <v>93</v>
      </c>
      <c r="I16" s="22">
        <f t="shared" si="0"/>
        <v>460</v>
      </c>
      <c r="J16" s="22">
        <f t="shared" si="1"/>
        <v>370.6</v>
      </c>
      <c r="K16" s="22">
        <v>11</v>
      </c>
      <c r="L16" s="22" t="s">
        <v>23</v>
      </c>
      <c r="M16" s="22" t="s">
        <v>30</v>
      </c>
      <c r="N16" s="12"/>
      <c r="O16" s="12"/>
    </row>
    <row r="17" spans="1:15" s="13" customFormat="1" ht="25.9" customHeight="1">
      <c r="A17" s="22" t="s">
        <v>25</v>
      </c>
      <c r="B17" s="22" t="s">
        <v>26</v>
      </c>
      <c r="C17" s="22" t="s">
        <v>61</v>
      </c>
      <c r="D17" s="22" t="s">
        <v>62</v>
      </c>
      <c r="E17" s="22" t="s">
        <v>63</v>
      </c>
      <c r="F17" s="22">
        <v>312</v>
      </c>
      <c r="G17" s="22">
        <v>86</v>
      </c>
      <c r="H17" s="22">
        <v>92</v>
      </c>
      <c r="I17" s="22">
        <f t="shared" si="0"/>
        <v>454</v>
      </c>
      <c r="J17" s="22">
        <f t="shared" si="1"/>
        <v>368.8</v>
      </c>
      <c r="K17" s="22">
        <v>12</v>
      </c>
      <c r="L17" s="22" t="s">
        <v>20</v>
      </c>
      <c r="M17" s="22" t="s">
        <v>30</v>
      </c>
      <c r="N17" s="12"/>
      <c r="O17" s="12"/>
    </row>
    <row r="18" spans="1:15" s="13" customFormat="1" ht="25.9" customHeight="1">
      <c r="A18" s="22" t="s">
        <v>25</v>
      </c>
      <c r="B18" s="22" t="s">
        <v>26</v>
      </c>
      <c r="C18" s="22" t="s">
        <v>64</v>
      </c>
      <c r="D18" s="22" t="s">
        <v>65</v>
      </c>
      <c r="E18" s="22" t="s">
        <v>66</v>
      </c>
      <c r="F18" s="22">
        <v>328</v>
      </c>
      <c r="G18" s="22">
        <v>85</v>
      </c>
      <c r="H18" s="22">
        <v>85</v>
      </c>
      <c r="I18" s="22">
        <f t="shared" si="0"/>
        <v>425</v>
      </c>
      <c r="J18" s="22">
        <f t="shared" si="1"/>
        <v>366.79999999999995</v>
      </c>
      <c r="K18" s="22">
        <v>13</v>
      </c>
      <c r="L18" s="22" t="s">
        <v>23</v>
      </c>
      <c r="M18" s="22" t="s">
        <v>30</v>
      </c>
      <c r="N18" s="12"/>
      <c r="O18" s="12"/>
    </row>
    <row r="19" spans="1:15" s="13" customFormat="1" ht="25.9" customHeight="1">
      <c r="A19" s="22" t="s">
        <v>25</v>
      </c>
      <c r="B19" s="22" t="s">
        <v>26</v>
      </c>
      <c r="C19" s="22" t="s">
        <v>67</v>
      </c>
      <c r="D19" s="22" t="s">
        <v>68</v>
      </c>
      <c r="E19" s="22" t="s">
        <v>69</v>
      </c>
      <c r="F19" s="22">
        <v>299</v>
      </c>
      <c r="G19" s="22">
        <v>92</v>
      </c>
      <c r="H19" s="22">
        <v>93</v>
      </c>
      <c r="I19" s="22">
        <f t="shared" si="0"/>
        <v>464</v>
      </c>
      <c r="J19" s="22">
        <f t="shared" si="1"/>
        <v>365</v>
      </c>
      <c r="K19" s="22">
        <v>14</v>
      </c>
      <c r="L19" s="22" t="s">
        <v>23</v>
      </c>
      <c r="M19" s="22" t="s">
        <v>30</v>
      </c>
      <c r="N19" s="12"/>
      <c r="O19" s="12"/>
    </row>
    <row r="20" spans="1:15" s="13" customFormat="1" ht="25.9" customHeight="1">
      <c r="A20" s="22" t="s">
        <v>25</v>
      </c>
      <c r="B20" s="22" t="s">
        <v>26</v>
      </c>
      <c r="C20" s="22" t="s">
        <v>70</v>
      </c>
      <c r="D20" s="22" t="s">
        <v>71</v>
      </c>
      <c r="E20" s="22" t="s">
        <v>72</v>
      </c>
      <c r="F20" s="22">
        <v>306</v>
      </c>
      <c r="G20" s="22">
        <v>90</v>
      </c>
      <c r="H20" s="22">
        <v>89</v>
      </c>
      <c r="I20" s="22">
        <f t="shared" si="0"/>
        <v>446</v>
      </c>
      <c r="J20" s="22">
        <f t="shared" si="1"/>
        <v>362</v>
      </c>
      <c r="K20" s="22">
        <v>15</v>
      </c>
      <c r="L20" s="22" t="s">
        <v>23</v>
      </c>
      <c r="M20" s="22" t="s">
        <v>30</v>
      </c>
      <c r="N20" s="12"/>
      <c r="O20" s="12"/>
    </row>
    <row r="21" spans="1:15" s="13" customFormat="1" ht="25.9" customHeight="1">
      <c r="A21" s="22" t="s">
        <v>25</v>
      </c>
      <c r="B21" s="22" t="s">
        <v>26</v>
      </c>
      <c r="C21" s="22" t="s">
        <v>21</v>
      </c>
      <c r="D21" s="22" t="s">
        <v>73</v>
      </c>
      <c r="E21" s="22" t="s">
        <v>74</v>
      </c>
      <c r="F21" s="22">
        <v>299</v>
      </c>
      <c r="G21" s="22">
        <v>87</v>
      </c>
      <c r="H21" s="22">
        <v>90</v>
      </c>
      <c r="I21" s="22">
        <f t="shared" si="0"/>
        <v>447</v>
      </c>
      <c r="J21" s="22">
        <f t="shared" si="1"/>
        <v>358.20000000000005</v>
      </c>
      <c r="K21" s="22">
        <v>16</v>
      </c>
      <c r="L21" s="22" t="s">
        <v>23</v>
      </c>
      <c r="M21" s="22" t="s">
        <v>30</v>
      </c>
      <c r="N21" s="12"/>
      <c r="O21" s="12"/>
    </row>
    <row r="22" spans="1:15" s="13" customFormat="1" ht="25.9" customHeight="1">
      <c r="A22" s="22" t="s">
        <v>25</v>
      </c>
      <c r="B22" s="22" t="s">
        <v>26</v>
      </c>
      <c r="C22" s="22" t="s">
        <v>75</v>
      </c>
      <c r="D22" s="22" t="s">
        <v>76</v>
      </c>
      <c r="E22" s="22" t="s">
        <v>77</v>
      </c>
      <c r="F22" s="22">
        <v>307</v>
      </c>
      <c r="G22" s="22">
        <v>83</v>
      </c>
      <c r="H22" s="22">
        <v>88</v>
      </c>
      <c r="I22" s="22">
        <f t="shared" si="0"/>
        <v>435</v>
      </c>
      <c r="J22" s="22">
        <f t="shared" si="1"/>
        <v>358.2</v>
      </c>
      <c r="K22" s="22">
        <v>17</v>
      </c>
      <c r="L22" s="22" t="s">
        <v>23</v>
      </c>
      <c r="M22" s="22" t="s">
        <v>30</v>
      </c>
      <c r="N22" s="12"/>
      <c r="O22" s="12"/>
    </row>
    <row r="23" spans="1:15" s="13" customFormat="1" ht="25.9" customHeight="1">
      <c r="A23" s="22"/>
      <c r="B23" s="22"/>
      <c r="C23" s="22"/>
      <c r="D23" s="22" t="s">
        <v>78</v>
      </c>
      <c r="E23" s="22" t="s">
        <v>79</v>
      </c>
      <c r="F23" s="22">
        <v>364</v>
      </c>
      <c r="G23" s="22">
        <v>77</v>
      </c>
      <c r="H23" s="22">
        <v>65</v>
      </c>
      <c r="I23" s="22">
        <f t="shared" si="0"/>
        <v>337</v>
      </c>
      <c r="J23" s="22">
        <f t="shared" si="1"/>
        <v>353.20000000000005</v>
      </c>
      <c r="K23" s="22">
        <v>18</v>
      </c>
      <c r="L23" s="22" t="s">
        <v>22</v>
      </c>
      <c r="M23" s="22"/>
      <c r="N23" s="12"/>
      <c r="O23" s="12"/>
    </row>
    <row r="24" spans="1:15" s="13" customFormat="1" ht="25.9" customHeight="1">
      <c r="A24" s="22"/>
      <c r="B24" s="22"/>
      <c r="C24" s="22"/>
      <c r="D24" s="22" t="s">
        <v>80</v>
      </c>
      <c r="E24" s="22" t="s">
        <v>81</v>
      </c>
      <c r="F24" s="22">
        <v>313</v>
      </c>
      <c r="G24" s="22">
        <v>71</v>
      </c>
      <c r="H24" s="22">
        <v>82</v>
      </c>
      <c r="I24" s="22">
        <f t="shared" si="0"/>
        <v>399</v>
      </c>
      <c r="J24" s="22">
        <f t="shared" si="1"/>
        <v>347.4</v>
      </c>
      <c r="K24" s="22">
        <v>19</v>
      </c>
      <c r="L24" s="22" t="s">
        <v>22</v>
      </c>
      <c r="M24" s="22"/>
      <c r="N24" s="12"/>
      <c r="O24" s="12"/>
    </row>
    <row r="25" spans="1:15" s="13" customFormat="1" ht="25.9" customHeight="1">
      <c r="A25" s="22"/>
      <c r="B25" s="22"/>
      <c r="C25" s="22"/>
      <c r="D25" s="22" t="s">
        <v>82</v>
      </c>
      <c r="E25" s="22" t="s">
        <v>83</v>
      </c>
      <c r="F25" s="22">
        <v>342</v>
      </c>
      <c r="G25" s="22">
        <v>74</v>
      </c>
      <c r="H25" s="22">
        <v>70</v>
      </c>
      <c r="I25" s="22">
        <f t="shared" si="0"/>
        <v>354</v>
      </c>
      <c r="J25" s="22">
        <f t="shared" si="1"/>
        <v>346.79999999999995</v>
      </c>
      <c r="K25" s="22">
        <v>20</v>
      </c>
      <c r="L25" s="22" t="s">
        <v>23</v>
      </c>
      <c r="M25" s="22"/>
      <c r="N25" s="12"/>
      <c r="O25" s="12"/>
    </row>
    <row r="26" spans="1:15" s="13" customFormat="1" ht="25.9" customHeight="1">
      <c r="A26" s="22"/>
      <c r="B26" s="22"/>
      <c r="C26" s="22"/>
      <c r="D26" s="22" t="s">
        <v>84</v>
      </c>
      <c r="E26" s="22" t="s">
        <v>85</v>
      </c>
      <c r="F26" s="22">
        <v>321</v>
      </c>
      <c r="G26" s="22">
        <v>72</v>
      </c>
      <c r="H26" s="22">
        <v>73</v>
      </c>
      <c r="I26" s="22">
        <f t="shared" si="0"/>
        <v>364</v>
      </c>
      <c r="J26" s="22">
        <f t="shared" si="1"/>
        <v>338.2</v>
      </c>
      <c r="K26" s="22">
        <v>21</v>
      </c>
      <c r="L26" s="22" t="s">
        <v>23</v>
      </c>
      <c r="M26" s="22"/>
      <c r="N26" s="12"/>
      <c r="O26" s="12"/>
    </row>
    <row r="27" spans="1:15" s="13" customFormat="1" ht="25.9" customHeight="1">
      <c r="A27" s="22"/>
      <c r="B27" s="22"/>
      <c r="C27" s="22"/>
      <c r="D27" s="22" t="s">
        <v>86</v>
      </c>
      <c r="E27" s="22" t="s">
        <v>87</v>
      </c>
      <c r="F27" s="22">
        <v>353</v>
      </c>
      <c r="G27" s="22">
        <v>25</v>
      </c>
      <c r="H27" s="22">
        <v>68</v>
      </c>
      <c r="I27" s="22">
        <f t="shared" si="0"/>
        <v>297</v>
      </c>
      <c r="J27" s="22">
        <f t="shared" si="1"/>
        <v>330.6</v>
      </c>
      <c r="K27" s="22">
        <v>22</v>
      </c>
      <c r="L27" s="22" t="s">
        <v>23</v>
      </c>
      <c r="M27" s="22"/>
      <c r="N27" s="12"/>
      <c r="O27" s="12"/>
    </row>
    <row r="28" spans="1:15" s="13" customFormat="1" ht="25.9" customHeight="1">
      <c r="A28" s="22"/>
      <c r="B28" s="22"/>
      <c r="C28" s="22"/>
      <c r="D28" s="22" t="s">
        <v>88</v>
      </c>
      <c r="E28" s="22" t="s">
        <v>89</v>
      </c>
      <c r="F28" s="22">
        <v>337</v>
      </c>
      <c r="G28" s="22">
        <v>65</v>
      </c>
      <c r="H28" s="22">
        <v>60</v>
      </c>
      <c r="I28" s="22">
        <f t="shared" si="0"/>
        <v>305</v>
      </c>
      <c r="J28" s="22">
        <f t="shared" si="1"/>
        <v>324.2</v>
      </c>
      <c r="K28" s="22">
        <v>23</v>
      </c>
      <c r="L28" s="22" t="s">
        <v>22</v>
      </c>
      <c r="M28" s="22"/>
      <c r="N28" s="12"/>
      <c r="O28" s="12"/>
    </row>
    <row r="29" spans="1:15" s="13" customFormat="1" ht="25.9" customHeight="1">
      <c r="A29" s="22"/>
      <c r="B29" s="22"/>
      <c r="C29" s="22"/>
      <c r="D29" s="22" t="s">
        <v>90</v>
      </c>
      <c r="E29" s="22" t="s">
        <v>91</v>
      </c>
      <c r="F29" s="22">
        <v>332</v>
      </c>
      <c r="G29" s="22">
        <v>63</v>
      </c>
      <c r="H29" s="22">
        <v>60</v>
      </c>
      <c r="I29" s="22">
        <f t="shared" si="0"/>
        <v>303</v>
      </c>
      <c r="J29" s="22">
        <f t="shared" si="1"/>
        <v>320.39999999999998</v>
      </c>
      <c r="K29" s="22">
        <v>24</v>
      </c>
      <c r="L29" s="22" t="s">
        <v>23</v>
      </c>
      <c r="M29" s="22"/>
      <c r="N29" s="12"/>
      <c r="O29" s="12"/>
    </row>
    <row r="30" spans="1:15" s="13" customFormat="1" ht="25.9" customHeight="1">
      <c r="A30" s="22"/>
      <c r="B30" s="22"/>
      <c r="C30" s="22"/>
      <c r="D30" s="22" t="s">
        <v>92</v>
      </c>
      <c r="E30" s="22" t="s">
        <v>93</v>
      </c>
      <c r="F30" s="22">
        <v>310</v>
      </c>
      <c r="G30" s="22">
        <v>65</v>
      </c>
      <c r="H30" s="22">
        <v>65</v>
      </c>
      <c r="I30" s="22">
        <f t="shared" si="0"/>
        <v>325</v>
      </c>
      <c r="J30" s="22">
        <f t="shared" si="1"/>
        <v>316</v>
      </c>
      <c r="K30" s="22">
        <v>25</v>
      </c>
      <c r="L30" s="22" t="s">
        <v>23</v>
      </c>
      <c r="M30" s="22"/>
      <c r="N30" s="12"/>
      <c r="O30" s="12"/>
    </row>
    <row r="31" spans="1:15" s="13" customFormat="1" ht="25.9" customHeight="1">
      <c r="A31" s="22"/>
      <c r="B31" s="22"/>
      <c r="C31" s="22"/>
      <c r="D31" s="22" t="s">
        <v>94</v>
      </c>
      <c r="E31" s="22" t="s">
        <v>95</v>
      </c>
      <c r="F31" s="22">
        <v>310</v>
      </c>
      <c r="G31" s="22">
        <v>63</v>
      </c>
      <c r="H31" s="22">
        <v>65</v>
      </c>
      <c r="I31" s="22">
        <f t="shared" si="0"/>
        <v>323</v>
      </c>
      <c r="J31" s="22">
        <f t="shared" si="1"/>
        <v>315.20000000000005</v>
      </c>
      <c r="K31" s="22">
        <v>26</v>
      </c>
      <c r="L31" s="22" t="s">
        <v>23</v>
      </c>
      <c r="M31" s="22"/>
      <c r="N31" s="12"/>
      <c r="O31" s="12"/>
    </row>
    <row r="32" spans="1:15" s="13" customFormat="1" ht="25.9" customHeight="1">
      <c r="A32" s="22"/>
      <c r="B32" s="22"/>
      <c r="C32" s="22"/>
      <c r="D32" s="22" t="s">
        <v>96</v>
      </c>
      <c r="E32" s="22" t="s">
        <v>97</v>
      </c>
      <c r="F32" s="22">
        <v>308</v>
      </c>
      <c r="G32" s="22">
        <v>61</v>
      </c>
      <c r="H32" s="22">
        <v>64</v>
      </c>
      <c r="I32" s="22">
        <f t="shared" si="0"/>
        <v>317</v>
      </c>
      <c r="J32" s="22">
        <f t="shared" si="1"/>
        <v>311.60000000000002</v>
      </c>
      <c r="K32" s="22">
        <v>27</v>
      </c>
      <c r="L32" s="22" t="s">
        <v>22</v>
      </c>
      <c r="M32" s="22"/>
      <c r="N32" s="12"/>
      <c r="O32" s="12"/>
    </row>
    <row r="33" spans="1:15" s="13" customFormat="1" ht="25.9" customHeight="1">
      <c r="A33" s="22"/>
      <c r="B33" s="22"/>
      <c r="C33" s="22"/>
      <c r="D33" s="22" t="s">
        <v>98</v>
      </c>
      <c r="E33" s="22" t="s">
        <v>99</v>
      </c>
      <c r="F33" s="22">
        <v>337</v>
      </c>
      <c r="G33" s="22">
        <v>25</v>
      </c>
      <c r="H33" s="22">
        <v>60</v>
      </c>
      <c r="I33" s="22">
        <f t="shared" si="0"/>
        <v>265</v>
      </c>
      <c r="J33" s="22">
        <f t="shared" si="1"/>
        <v>308.2</v>
      </c>
      <c r="K33" s="22">
        <v>28</v>
      </c>
      <c r="L33" s="22" t="s">
        <v>22</v>
      </c>
      <c r="M33" s="22"/>
      <c r="N33" s="12"/>
      <c r="O33" s="12"/>
    </row>
    <row r="34" spans="1:15" s="13" customFormat="1" ht="25.9" customHeight="1">
      <c r="A34" s="22"/>
      <c r="B34" s="22"/>
      <c r="C34" s="22"/>
      <c r="D34" s="22" t="s">
        <v>100</v>
      </c>
      <c r="E34" s="22" t="s">
        <v>101</v>
      </c>
      <c r="F34" s="22">
        <v>315</v>
      </c>
      <c r="G34" s="22">
        <v>38</v>
      </c>
      <c r="H34" s="22">
        <v>65</v>
      </c>
      <c r="I34" s="22">
        <f t="shared" si="0"/>
        <v>298</v>
      </c>
      <c r="J34" s="22">
        <f t="shared" si="1"/>
        <v>308.2</v>
      </c>
      <c r="K34" s="22">
        <v>29</v>
      </c>
      <c r="L34" s="22" t="s">
        <v>22</v>
      </c>
      <c r="M34" s="22"/>
      <c r="N34" s="12"/>
      <c r="O34" s="12"/>
    </row>
    <row r="35" spans="1:15" s="13" customFormat="1" ht="25.9" customHeight="1">
      <c r="A35" s="22"/>
      <c r="B35" s="22"/>
      <c r="C35" s="22"/>
      <c r="D35" s="22" t="s">
        <v>102</v>
      </c>
      <c r="E35" s="22" t="s">
        <v>103</v>
      </c>
      <c r="F35" s="22">
        <v>311</v>
      </c>
      <c r="G35" s="22">
        <v>35</v>
      </c>
      <c r="H35" s="22">
        <v>65</v>
      </c>
      <c r="I35" s="22">
        <f t="shared" si="0"/>
        <v>295</v>
      </c>
      <c r="J35" s="22">
        <f t="shared" si="1"/>
        <v>304.60000000000002</v>
      </c>
      <c r="K35" s="22">
        <v>30</v>
      </c>
      <c r="L35" s="22" t="s">
        <v>23</v>
      </c>
      <c r="M35" s="22"/>
      <c r="N35" s="12"/>
      <c r="O35" s="12"/>
    </row>
    <row r="36" spans="1:15" s="25" customFormat="1" ht="25.9" customHeight="1">
      <c r="A36" s="22"/>
      <c r="B36" s="22"/>
      <c r="C36" s="22"/>
      <c r="D36" s="22" t="s">
        <v>104</v>
      </c>
      <c r="E36" s="22" t="s">
        <v>105</v>
      </c>
      <c r="F36" s="22">
        <v>320</v>
      </c>
      <c r="G36" s="22">
        <v>20</v>
      </c>
      <c r="H36" s="22">
        <v>60</v>
      </c>
      <c r="I36" s="22">
        <f t="shared" si="0"/>
        <v>260</v>
      </c>
      <c r="J36" s="22">
        <f t="shared" si="1"/>
        <v>296</v>
      </c>
      <c r="K36" s="22">
        <v>31</v>
      </c>
      <c r="L36" s="22" t="s">
        <v>23</v>
      </c>
      <c r="M36" s="22"/>
      <c r="N36" s="24"/>
      <c r="O36" s="24"/>
    </row>
    <row r="37" spans="1:15" s="13" customFormat="1" ht="25.9" customHeight="1">
      <c r="A37" s="22"/>
      <c r="B37" s="22"/>
      <c r="C37" s="22"/>
      <c r="D37" s="22" t="s">
        <v>106</v>
      </c>
      <c r="E37" s="22" t="s">
        <v>107</v>
      </c>
      <c r="F37" s="22">
        <v>336</v>
      </c>
      <c r="G37" s="22">
        <v>0</v>
      </c>
      <c r="H37" s="22">
        <v>0</v>
      </c>
      <c r="I37" s="22">
        <f t="shared" si="0"/>
        <v>0</v>
      </c>
      <c r="J37" s="22">
        <f t="shared" si="1"/>
        <v>201.6</v>
      </c>
      <c r="K37" s="22">
        <v>32</v>
      </c>
      <c r="L37" s="22" t="s">
        <v>23</v>
      </c>
      <c r="M37" s="22"/>
      <c r="N37" s="12"/>
      <c r="O37" s="23" t="s">
        <v>24</v>
      </c>
    </row>
    <row r="38" spans="1:15" s="13" customFormat="1" ht="25.9" customHeight="1">
      <c r="A38" s="22"/>
      <c r="B38" s="22"/>
      <c r="C38" s="22"/>
      <c r="D38" s="22" t="s">
        <v>108</v>
      </c>
      <c r="E38" s="22" t="s">
        <v>109</v>
      </c>
      <c r="F38" s="22">
        <v>335</v>
      </c>
      <c r="G38" s="22">
        <v>0</v>
      </c>
      <c r="H38" s="22">
        <v>0</v>
      </c>
      <c r="I38" s="22">
        <f t="shared" si="0"/>
        <v>0</v>
      </c>
      <c r="J38" s="22">
        <f t="shared" si="1"/>
        <v>201</v>
      </c>
      <c r="K38" s="22">
        <v>33</v>
      </c>
      <c r="L38" s="22" t="s">
        <v>23</v>
      </c>
      <c r="M38" s="22"/>
      <c r="N38" s="12"/>
      <c r="O38" s="23" t="s">
        <v>24</v>
      </c>
    </row>
    <row r="39" spans="1:15" s="13" customFormat="1" ht="25.9" customHeight="1">
      <c r="A39" s="22"/>
      <c r="B39" s="22"/>
      <c r="C39" s="22"/>
      <c r="D39" s="22" t="s">
        <v>110</v>
      </c>
      <c r="E39" s="22" t="s">
        <v>111</v>
      </c>
      <c r="F39" s="22">
        <v>313</v>
      </c>
      <c r="G39" s="22">
        <v>0</v>
      </c>
      <c r="H39" s="22">
        <v>0</v>
      </c>
      <c r="I39" s="22">
        <f t="shared" si="0"/>
        <v>0</v>
      </c>
      <c r="J39" s="22">
        <f t="shared" si="1"/>
        <v>187.79999999999998</v>
      </c>
      <c r="K39" s="22">
        <v>34</v>
      </c>
      <c r="L39" s="22"/>
      <c r="M39" s="22"/>
      <c r="N39" s="12"/>
      <c r="O39" s="23" t="s">
        <v>24</v>
      </c>
    </row>
    <row r="40" spans="1:15" ht="25.9" customHeight="1">
      <c r="A40" s="7"/>
      <c r="B40" s="11"/>
      <c r="C40" s="11"/>
      <c r="D40" s="18"/>
      <c r="E40" s="17"/>
      <c r="F40" s="17"/>
      <c r="G40" s="11"/>
      <c r="H40" s="11"/>
      <c r="I40" s="19"/>
      <c r="J40" s="19"/>
      <c r="K40" s="11"/>
      <c r="L40" s="11"/>
      <c r="M40" s="11"/>
      <c r="N40" s="7"/>
      <c r="O40" s="7"/>
    </row>
    <row r="41" spans="1:15" ht="21" customHeight="1">
      <c r="D41" s="20"/>
      <c r="E41" s="20"/>
      <c r="F41" s="20"/>
      <c r="G41" s="20"/>
      <c r="H41" s="20"/>
      <c r="I41" s="21"/>
      <c r="J41" s="21"/>
      <c r="K41" s="20"/>
      <c r="L41" s="20"/>
      <c r="M41" s="20"/>
      <c r="N41" s="8"/>
      <c r="O41" s="8"/>
    </row>
    <row r="42" spans="1:15" s="3" customFormat="1" ht="212.45" customHeight="1">
      <c r="A42" s="34" t="s">
        <v>19</v>
      </c>
      <c r="B42" s="34"/>
      <c r="C42" s="34"/>
      <c r="D42" s="34"/>
      <c r="E42" s="34"/>
      <c r="F42" s="34"/>
      <c r="G42" s="34"/>
      <c r="H42" s="34"/>
      <c r="I42" s="35"/>
      <c r="J42" s="35"/>
      <c r="K42" s="34"/>
      <c r="L42" s="34"/>
      <c r="M42" s="34"/>
      <c r="N42" s="34"/>
      <c r="O42" s="34"/>
    </row>
  </sheetData>
  <sortState xmlns:xlrd2="http://schemas.microsoft.com/office/spreadsheetml/2017/richdata2" ref="A6:O41">
    <sortCondition descending="1" ref="J6:J41"/>
  </sortState>
  <mergeCells count="17">
    <mergeCell ref="A42:O42"/>
    <mergeCell ref="A4:A5"/>
    <mergeCell ref="B4:B5"/>
    <mergeCell ref="C4:C5"/>
    <mergeCell ref="D4:D5"/>
    <mergeCell ref="E4:E5"/>
    <mergeCell ref="F4:F5"/>
    <mergeCell ref="J4:J5"/>
    <mergeCell ref="K4:K5"/>
    <mergeCell ref="L4:L5"/>
    <mergeCell ref="M4:M5"/>
    <mergeCell ref="N4:N5"/>
    <mergeCell ref="O4:O5"/>
    <mergeCell ref="A2:O2"/>
    <mergeCell ref="A3:E3"/>
    <mergeCell ref="I3:L3"/>
    <mergeCell ref="G4:I4"/>
  </mergeCells>
  <phoneticPr fontId="6" type="noConversion"/>
  <printOptions horizontalCentered="1"/>
  <pageMargins left="0.23622047244094499" right="0.196850393700787" top="0.59055118110236204" bottom="0.39370078740157499" header="0.62992125984252001" footer="0.15748031496063"/>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汇总表</vt:lpstr>
      <vt:lpstr>汇总表!Print_Area</vt:lpstr>
    </vt:vector>
  </TitlesOfParts>
  <Company>Microsoft 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温晓英</cp:lastModifiedBy>
  <cp:lastPrinted>2021-03-05T03:59:00Z</cp:lastPrinted>
  <dcterms:created xsi:type="dcterms:W3CDTF">2005-03-29T01:57:00Z</dcterms:created>
  <dcterms:modified xsi:type="dcterms:W3CDTF">2021-03-27T13:04:14Z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2052-11.3.0.8632</vt:lpwstr>
  </property>
  <property fmtid="{D5CDD505-2E9C-101B-9397-08002B2CF9AE}" pid="3" name="KSOReadingLayout">
    <vt:bool>true</vt:bool>
  </property>
</Properties>
</file>