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C:\Users\Administrator\Desktop\药学学硕\"/>
    </mc:Choice>
  </mc:AlternateContent>
  <xr:revisionPtr revIDLastSave="0" documentId="13_ncr:1_{EA477722-EB61-41B0-8F63-53B7920FFEBE}" xr6:coauthVersionLast="45" xr6:coauthVersionMax="45" xr10:uidLastSave="{00000000-0000-0000-0000-000000000000}"/>
  <bookViews>
    <workbookView xWindow="22932" yWindow="-108" windowWidth="23256" windowHeight="13176" xr2:uid="{00000000-000D-0000-FFFF-FFFF00000000}"/>
  </bookViews>
  <sheets>
    <sheet name="汇总表" sheetId="1" r:id="rId1"/>
  </sheets>
  <definedNames>
    <definedName name="_xlnm.Print_Area" localSheetId="0">汇总表!$A$1:$S$24</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22" i="1" l="1"/>
  <c r="L22" i="1" s="1"/>
  <c r="K21" i="1"/>
  <c r="L21" i="1" s="1"/>
  <c r="K20" i="1"/>
  <c r="L20" i="1" s="1"/>
  <c r="K19" i="1"/>
  <c r="L19" i="1" s="1"/>
  <c r="K18" i="1"/>
  <c r="L18" i="1" s="1"/>
  <c r="K17" i="1"/>
  <c r="L17" i="1" s="1"/>
  <c r="K16" i="1"/>
  <c r="L16" i="1" s="1"/>
  <c r="K15" i="1"/>
  <c r="L15" i="1" s="1"/>
  <c r="K14" i="1"/>
  <c r="L14" i="1" s="1"/>
  <c r="K13" i="1"/>
  <c r="L13" i="1" s="1"/>
  <c r="K12" i="1"/>
  <c r="L12" i="1" s="1"/>
  <c r="K11" i="1"/>
  <c r="L11" i="1" s="1"/>
  <c r="K10" i="1"/>
  <c r="L10" i="1" s="1"/>
  <c r="K9" i="1"/>
  <c r="L9" i="1" s="1"/>
  <c r="K8" i="1"/>
  <c r="L8" i="1" s="1"/>
  <c r="K7" i="1"/>
  <c r="L7" i="1" s="1"/>
  <c r="K6" i="1"/>
  <c r="L6" i="1" s="1"/>
</calcChain>
</file>

<file path=xl/sharedStrings.xml><?xml version="1.0" encoding="utf-8"?>
<sst xmlns="http://schemas.openxmlformats.org/spreadsheetml/2006/main" count="117" uniqueCount="67">
  <si>
    <t>附件9：</t>
  </si>
  <si>
    <t>西北农林科技大学 2023年硕士研究生复试成绩、录取情况汇总表</t>
  </si>
  <si>
    <t xml:space="preserve">    学院（所）名称（盖章）：</t>
  </si>
  <si>
    <t>负责人签名：</t>
  </si>
  <si>
    <t>拟录取专业名称</t>
  </si>
  <si>
    <t>学习方式
（全日制/非全日制）</t>
  </si>
  <si>
    <t>导师姓名</t>
  </si>
  <si>
    <t>准考证号</t>
  </si>
  <si>
    <t>考生姓名</t>
  </si>
  <si>
    <t>调剂标记</t>
  </si>
  <si>
    <t>初试总成绩</t>
  </si>
  <si>
    <t>复试</t>
  </si>
  <si>
    <t>总成绩</t>
  </si>
  <si>
    <t>总成绩排名</t>
  </si>
  <si>
    <t>四六级通过情况</t>
  </si>
  <si>
    <t>拟录取类别</t>
  </si>
  <si>
    <t>专项计划</t>
  </si>
  <si>
    <t>定向就业单位所在地码(仅录取为在职考生填写)</t>
  </si>
  <si>
    <t>所在单位</t>
  </si>
  <si>
    <t>是否调档</t>
  </si>
  <si>
    <t>笔试成绩</t>
  </si>
  <si>
    <t>听力成绩</t>
  </si>
  <si>
    <t>面试成绩</t>
  </si>
  <si>
    <t>复试成绩</t>
  </si>
  <si>
    <t>（非在职研究生填写档案所在单位；在职研究生填写定向就业单位）</t>
  </si>
  <si>
    <t>全日制</t>
  </si>
  <si>
    <t>107123611510771</t>
  </si>
  <si>
    <t>张远航</t>
  </si>
  <si>
    <t>六级</t>
  </si>
  <si>
    <t>107123611510767</t>
  </si>
  <si>
    <t>刘舒霞</t>
  </si>
  <si>
    <t>100553333311312</t>
  </si>
  <si>
    <t>刘世茹</t>
  </si>
  <si>
    <t>102463321108272</t>
  </si>
  <si>
    <t>王言刚</t>
  </si>
  <si>
    <t>106983411114091</t>
  </si>
  <si>
    <t>蒋蜓莉</t>
  </si>
  <si>
    <t>102463211101956</t>
  </si>
  <si>
    <t>黄嘉欣</t>
  </si>
  <si>
    <t>107123614506868</t>
  </si>
  <si>
    <t>寇张文</t>
  </si>
  <si>
    <t>四级</t>
  </si>
  <si>
    <t>104873000132128</t>
  </si>
  <si>
    <t>王钊轩</t>
  </si>
  <si>
    <t>107123611510761</t>
  </si>
  <si>
    <t>董佳</t>
  </si>
  <si>
    <t>107123611510769</t>
  </si>
  <si>
    <t>梁轩</t>
  </si>
  <si>
    <t>无</t>
  </si>
  <si>
    <t>910303162023331</t>
  </si>
  <si>
    <t>李宏权</t>
  </si>
  <si>
    <t>107123614506873</t>
  </si>
  <si>
    <t>王欣雨</t>
  </si>
  <si>
    <t>107123611510774</t>
  </si>
  <si>
    <t>许嘉洋</t>
  </si>
  <si>
    <t>107123611510770</t>
  </si>
  <si>
    <t>王玉超</t>
  </si>
  <si>
    <t>107123370706867</t>
  </si>
  <si>
    <t>鲍俊宇</t>
  </si>
  <si>
    <t>107123141106870</t>
  </si>
  <si>
    <t>陈健</t>
  </si>
  <si>
    <t>105333520104347</t>
  </si>
  <si>
    <t>刘涛</t>
  </si>
  <si>
    <t>年        月        日</t>
  </si>
  <si>
    <r>
      <rPr>
        <b/>
        <sz val="10"/>
        <rFont val="宋体"/>
        <family val="3"/>
        <charset val="134"/>
      </rPr>
      <t>注：</t>
    </r>
    <r>
      <rPr>
        <sz val="10"/>
        <rFont val="宋体"/>
        <family val="3"/>
        <charset val="134"/>
      </rPr>
      <t xml:space="preserve"> 
    1.“调剂标记”栏：考生第一志愿报考我校，若被我校第一志愿专业录取，“调剂标记”栏填“一志愿”；考生第一志愿报考我校，被非第一志愿专业录取，“调剂标记”栏中填“校内调剂”；考生第一志愿没有报考我校，被我校录取，则“调剂标记”栏中填“外校调剂”。
    2.复试成绩（满分500）=复试笔试成绩（满分100）×1.5+复试听力成绩（满分100）×0.5+复试面试成绩（满分100）×3.0。复试笔试或面试成绩低于60分者不能拟录取；复试成绩须保留2位小数。
    3.总成绩(满分500)=初试总分×0.5+复试成绩×0.5，保留2位小数。
    4.“四六级通过情况”一栏中填上所通过外语最高级别专八、专四、六级、四级或无，若通过的是小语种请在备注栏中备注。
    5.“拟录取类别”栏填“非定向就业”或“定向就业”。
    6.“专项计划”栏：仅填写专项代码。代码如下：G2-“援藏计划”、G3-“单考计划”、G4-“少民计划”、G7-“士兵计划”、G8-“国际产学研用”、G9-“定点帮扶”、G10-“生物育种”、G11-“工程硕博士”、X1-“现代农业全产业链”、X2-“乡村治理与发展”、X3-“旱地农业绿色发展”、X4-“丝绸之路农业国际合作”、X5-“优质乳工程人才培养”、X6-“智慧农业英才专项计划”、X7-“智能农机装备”、X8-“智慧水利”、X9-“国际农业管理人才”、X10-“国际农业工程人才”、“学院培育项目名称”。
    7.“是否调档”栏：考生为在职，该栏填“否”；考生为非在职：若考生为我校应届生，该栏不填，考生非我校应届生，该栏填“是”。
    8.推免生</t>
    </r>
    <r>
      <rPr>
        <b/>
        <sz val="10"/>
        <rFont val="宋体"/>
        <family val="3"/>
        <charset val="134"/>
      </rPr>
      <t>（不含直博生）</t>
    </r>
    <r>
      <rPr>
        <sz val="10"/>
        <rFont val="宋体"/>
        <family val="3"/>
        <charset val="134"/>
      </rPr>
      <t>也应填写于此表上，不必填“初试总成绩”、“总成绩”、“总成绩排名”。推免生复试成绩满分为100分，其成绩应与该生推免生复试成绩一致。
    9.“备注”栏中考生若参加过我校夏令营，请填入“夏令营学生”。
    10.此表为院（所）各专业录取情况汇总表，学术学位及专业学位硕士研究生分别按拟录取专业及总成绩由高到低排序后，分学术学位及专业学位2个工作表上报。
    11.</t>
    </r>
    <r>
      <rPr>
        <b/>
        <sz val="10"/>
        <rFont val="宋体"/>
        <family val="3"/>
        <charset val="134"/>
      </rPr>
      <t>此表为录取重要依据，应按要求认真、准确填写，除明确要求不填写外，其余均须正确填写。</t>
    </r>
  </si>
  <si>
    <t>全日制</t>
    <phoneticPr fontId="5" type="noConversion"/>
  </si>
  <si>
    <t>药学学硕</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</si>
</sst>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Red]\(0.00\)"/>
  </numFmts>
  <fonts count="6">
    <font>
      <sz val="12"/>
      <name val="宋体"/>
      <charset val="134"/>
    </font>
    <font>
      <sz val="10"/>
      <name val="宋体"/>
      <charset val="134"/>
    </font>
    <font>
      <sz val="16"/>
      <name val="方正小标宋简体"/>
      <charset val="134"/>
    </font>
    <font>
      <sz val="10"/>
      <name val="宋体"/>
      <family val="3"/>
      <charset val="134"/>
    </font>
    <font>
      <b/>
      <sz val="10"/>
      <name val="宋体"/>
      <family val="3"/>
      <charset val="134"/>
    </font>
    <font>
      <sz val="9"/>
      <name val="宋体"/>
      <family val="3"/>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s>
  <cellStyleXfs count="1">
    <xf numFmtId="0" fontId="0" fillId="0" borderId="0"/>
  </cellStyleXfs>
  <cellXfs count="47">
    <xf numFmtId="0" fontId="0" fillId="0" borderId="0" xfId="0"/>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left" vertical="center" wrapText="1"/>
    </xf>
    <xf numFmtId="0" fontId="1" fillId="0" borderId="0" xfId="0" applyFont="1"/>
    <xf numFmtId="0" fontId="1" fillId="0" borderId="0" xfId="0" applyFont="1" applyFill="1"/>
    <xf numFmtId="0" fontId="1" fillId="0" borderId="1" xfId="0" applyFont="1" applyBorder="1" applyAlignment="1">
      <alignment horizontal="center" vertical="center" wrapText="1"/>
    </xf>
    <xf numFmtId="0" fontId="1" fillId="0" borderId="0" xfId="0" applyFont="1" applyBorder="1"/>
    <xf numFmtId="0" fontId="1" fillId="0" borderId="0" xfId="0" applyFont="1" applyFill="1" applyBorder="1"/>
    <xf numFmtId="0" fontId="1" fillId="0" borderId="0" xfId="0" applyFont="1" applyBorder="1" applyAlignment="1">
      <alignment vertical="center"/>
    </xf>
    <xf numFmtId="0" fontId="1" fillId="0" borderId="1" xfId="0" applyFont="1" applyBorder="1" applyAlignment="1">
      <alignment vertical="center" wrapText="1"/>
    </xf>
    <xf numFmtId="0" fontId="1" fillId="0" borderId="1" xfId="0" applyFont="1" applyBorder="1" applyAlignment="1">
      <alignment horizontal="center"/>
    </xf>
    <xf numFmtId="176" fontId="1" fillId="0" borderId="1" xfId="0" applyNumberFormat="1" applyFont="1" applyBorder="1" applyAlignment="1">
      <alignment horizontal="center" vertical="center" wrapText="1"/>
    </xf>
    <xf numFmtId="0" fontId="1" fillId="0" borderId="1" xfId="0" applyFont="1" applyFill="1" applyBorder="1" applyAlignment="1">
      <alignment horizontal="center" vertical="center" wrapText="1"/>
    </xf>
    <xf numFmtId="0" fontId="1" fillId="0" borderId="0" xfId="0" applyFont="1" applyAlignment="1">
      <alignment horizontal="center"/>
    </xf>
    <xf numFmtId="176" fontId="1" fillId="0" borderId="0" xfId="0" applyNumberFormat="1" applyFont="1" applyAlignment="1">
      <alignment horizontal="center"/>
    </xf>
    <xf numFmtId="0" fontId="3" fillId="0" borderId="1" xfId="0" applyFont="1" applyBorder="1" applyAlignment="1">
      <alignment horizontal="center"/>
    </xf>
    <xf numFmtId="0" fontId="1" fillId="0" borderId="1" xfId="0" applyFont="1" applyFill="1" applyBorder="1" applyAlignment="1">
      <alignment horizontal="center"/>
    </xf>
    <xf numFmtId="176" fontId="1" fillId="0" borderId="1" xfId="0" applyNumberFormat="1" applyFont="1" applyBorder="1" applyAlignment="1">
      <alignment horizontal="center"/>
    </xf>
    <xf numFmtId="0" fontId="3" fillId="0" borderId="1" xfId="0" applyFont="1" applyFill="1" applyBorder="1" applyAlignment="1">
      <alignment horizontal="center"/>
    </xf>
    <xf numFmtId="0" fontId="1" fillId="0" borderId="0" xfId="0" applyFont="1" applyBorder="1" applyAlignment="1">
      <alignment horizontal="center"/>
    </xf>
    <xf numFmtId="176" fontId="1" fillId="0" borderId="0" xfId="0" applyNumberFormat="1" applyFont="1" applyBorder="1" applyAlignment="1">
      <alignment horizontal="center"/>
    </xf>
    <xf numFmtId="0" fontId="1" fillId="0" borderId="0" xfId="0" applyFont="1" applyAlignment="1"/>
    <xf numFmtId="0" fontId="0" fillId="0" borderId="0" xfId="0" applyFont="1" applyAlignment="1">
      <alignment vertical="center" wrapText="1"/>
    </xf>
    <xf numFmtId="0" fontId="0" fillId="0" borderId="1" xfId="0" applyBorder="1" applyAlignment="1">
      <alignment horizontal="center"/>
    </xf>
    <xf numFmtId="0" fontId="0" fillId="0" borderId="0" xfId="0" applyAlignment="1">
      <alignment horizontal="center"/>
    </xf>
    <xf numFmtId="0" fontId="1" fillId="0" borderId="0" xfId="0" applyFont="1" applyFill="1" applyAlignment="1">
      <alignment horizontal="center"/>
    </xf>
    <xf numFmtId="0" fontId="1" fillId="0" borderId="0" xfId="0" applyFont="1" applyFill="1" applyAlignment="1">
      <alignment horizontal="center" vertical="center"/>
    </xf>
    <xf numFmtId="0" fontId="1" fillId="0" borderId="0" xfId="0" applyFont="1" applyFill="1" applyBorder="1" applyAlignment="1">
      <alignment horizont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Border="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176" fontId="2" fillId="0" borderId="0" xfId="0" applyNumberFormat="1" applyFont="1" applyAlignment="1">
      <alignment horizontal="center" vertical="center"/>
    </xf>
    <xf numFmtId="0" fontId="1" fillId="0" borderId="0" xfId="0" applyFont="1" applyBorder="1" applyAlignment="1">
      <alignment horizontal="left" vertical="center"/>
    </xf>
    <xf numFmtId="176" fontId="1" fillId="0" borderId="4" xfId="0" applyNumberFormat="1" applyFont="1" applyBorder="1" applyAlignment="1">
      <alignment horizontal="left" vertical="center"/>
    </xf>
    <xf numFmtId="0" fontId="1" fillId="0" borderId="4" xfId="0" applyFont="1" applyBorder="1" applyAlignment="1">
      <alignment horizontal="left" vertical="center"/>
    </xf>
    <xf numFmtId="176" fontId="1" fillId="0" borderId="1" xfId="0" applyNumberFormat="1" applyFont="1" applyBorder="1" applyAlignment="1">
      <alignment horizontal="center" vertical="center" wrapText="1"/>
    </xf>
    <xf numFmtId="0" fontId="4" fillId="0" borderId="0" xfId="0" applyFont="1" applyFill="1" applyBorder="1" applyAlignment="1">
      <alignment horizontal="left" vertical="center" wrapText="1"/>
    </xf>
    <xf numFmtId="176" fontId="4" fillId="0" borderId="0" xfId="0" applyNumberFormat="1" applyFont="1" applyFill="1" applyBorder="1" applyAlignment="1">
      <alignment horizontal="left" vertical="center" wrapText="1"/>
    </xf>
    <xf numFmtId="0" fontId="1" fillId="0" borderId="1" xfId="0" applyFont="1" applyBorder="1" applyAlignment="1">
      <alignment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B24"/>
  <sheetViews>
    <sheetView tabSelected="1" topLeftCell="A6" workbookViewId="0">
      <selection activeCell="A6" sqref="A6:A18"/>
    </sheetView>
  </sheetViews>
  <sheetFormatPr defaultColWidth="9" defaultRowHeight="15.6"/>
  <cols>
    <col min="1" max="1" width="8.69921875" style="22" customWidth="1"/>
    <col min="2" max="2" width="8.5" style="22" customWidth="1"/>
    <col min="3" max="3" width="6.796875" style="14" customWidth="1"/>
    <col min="4" max="4" width="17.3984375" style="4" customWidth="1"/>
    <col min="5" max="5" width="7.69921875" style="4" customWidth="1"/>
    <col min="6" max="6" width="4" style="5" customWidth="1"/>
    <col min="7" max="7" width="4.59765625" style="26" customWidth="1"/>
    <col min="8" max="9" width="3.69921875" style="26" customWidth="1"/>
    <col min="10" max="10" width="3.5" style="14" customWidth="1"/>
    <col min="11" max="11" width="9.5" style="15" customWidth="1"/>
    <col min="12" max="12" width="7.19921875" style="15" customWidth="1"/>
    <col min="13" max="13" width="5.59765625" style="14" customWidth="1"/>
    <col min="14" max="14" width="5.5" style="4" customWidth="1"/>
    <col min="15" max="15" width="7.5" style="4" customWidth="1"/>
    <col min="16" max="16" width="11.59765625" style="4" customWidth="1"/>
    <col min="17" max="17" width="7.69921875" style="4" customWidth="1"/>
    <col min="18" max="18" width="15.296875" style="4" customWidth="1"/>
    <col min="19" max="19" width="3.19921875" style="4" customWidth="1"/>
    <col min="20" max="16381" width="9" style="4"/>
    <col min="16383" max="16384" width="9" style="4"/>
  </cols>
  <sheetData>
    <row r="1" spans="1:19 16382:16382" ht="21" customHeight="1">
      <c r="A1" s="23" t="s">
        <v>0</v>
      </c>
    </row>
    <row r="2" spans="1:19 16382:16382" ht="33.6" customHeight="1">
      <c r="A2" s="32" t="s">
        <v>1</v>
      </c>
      <c r="B2" s="33"/>
      <c r="C2" s="33"/>
      <c r="D2" s="33"/>
      <c r="E2" s="33"/>
      <c r="F2" s="33"/>
      <c r="G2" s="33"/>
      <c r="H2" s="33"/>
      <c r="I2" s="33"/>
      <c r="J2" s="33"/>
      <c r="K2" s="34"/>
      <c r="L2" s="34"/>
      <c r="M2" s="33"/>
      <c r="N2" s="33"/>
      <c r="O2" s="33"/>
      <c r="P2" s="33"/>
      <c r="Q2" s="33"/>
      <c r="R2" s="33"/>
      <c r="S2" s="33"/>
    </row>
    <row r="3" spans="1:19 16382:16382" s="1" customFormat="1" ht="19.5" customHeight="1">
      <c r="A3" s="35" t="s">
        <v>2</v>
      </c>
      <c r="B3" s="35"/>
      <c r="C3" s="35"/>
      <c r="D3" s="35"/>
      <c r="E3" s="35"/>
      <c r="F3" s="35"/>
      <c r="G3" s="27"/>
      <c r="H3" s="27"/>
      <c r="I3" s="27"/>
      <c r="K3" s="36"/>
      <c r="L3" s="36"/>
      <c r="M3" s="37"/>
      <c r="N3" s="37"/>
      <c r="O3" s="9"/>
      <c r="P3" s="9"/>
      <c r="Q3" s="9"/>
      <c r="R3" s="1" t="s">
        <v>3</v>
      </c>
    </row>
    <row r="4" spans="1:19 16382:16382" s="1" customFormat="1" ht="25.95" customHeight="1">
      <c r="A4" s="41" t="s">
        <v>4</v>
      </c>
      <c r="B4" s="42" t="s">
        <v>5</v>
      </c>
      <c r="C4" s="29" t="s">
        <v>6</v>
      </c>
      <c r="D4" s="29" t="s">
        <v>7</v>
      </c>
      <c r="E4" s="31" t="s">
        <v>8</v>
      </c>
      <c r="F4" s="44" t="s">
        <v>9</v>
      </c>
      <c r="G4" s="45" t="s">
        <v>10</v>
      </c>
      <c r="H4" s="31" t="s">
        <v>11</v>
      </c>
      <c r="I4" s="31"/>
      <c r="J4" s="31"/>
      <c r="K4" s="38"/>
      <c r="L4" s="38" t="s">
        <v>12</v>
      </c>
      <c r="M4" s="31" t="s">
        <v>13</v>
      </c>
      <c r="N4" s="31" t="s">
        <v>14</v>
      </c>
      <c r="O4" s="31" t="s">
        <v>15</v>
      </c>
      <c r="P4" s="29" t="s">
        <v>16</v>
      </c>
      <c r="Q4" s="29" t="s">
        <v>17</v>
      </c>
      <c r="R4" s="6" t="s">
        <v>18</v>
      </c>
      <c r="S4" s="31" t="s">
        <v>19</v>
      </c>
    </row>
    <row r="5" spans="1:19 16382:16382" s="2" customFormat="1" ht="52.95" customHeight="1">
      <c r="A5" s="41"/>
      <c r="B5" s="43"/>
      <c r="C5" s="30"/>
      <c r="D5" s="30"/>
      <c r="E5" s="31"/>
      <c r="F5" s="44"/>
      <c r="G5" s="46"/>
      <c r="H5" s="13" t="s">
        <v>20</v>
      </c>
      <c r="I5" s="13" t="s">
        <v>21</v>
      </c>
      <c r="J5" s="13" t="s">
        <v>22</v>
      </c>
      <c r="K5" s="12" t="s">
        <v>23</v>
      </c>
      <c r="L5" s="38"/>
      <c r="M5" s="31"/>
      <c r="N5" s="31"/>
      <c r="O5" s="31"/>
      <c r="P5" s="30"/>
      <c r="Q5" s="30"/>
      <c r="R5" s="10" t="s">
        <v>24</v>
      </c>
      <c r="S5" s="31"/>
    </row>
    <row r="6" spans="1:19 16382:16382" s="14" customFormat="1" ht="25.95" customHeight="1">
      <c r="A6" s="16" t="s">
        <v>66</v>
      </c>
      <c r="B6" s="11" t="s">
        <v>25</v>
      </c>
      <c r="C6" s="11"/>
      <c r="D6" s="24" t="s">
        <v>26</v>
      </c>
      <c r="E6" s="11" t="s">
        <v>27</v>
      </c>
      <c r="F6" s="17"/>
      <c r="G6" s="17">
        <v>365</v>
      </c>
      <c r="H6" s="19">
        <v>62</v>
      </c>
      <c r="I6" s="17">
        <v>72</v>
      </c>
      <c r="J6" s="17">
        <v>98</v>
      </c>
      <c r="K6" s="18">
        <f t="shared" ref="K6:K22" si="0">H6*1.5+I6*0.5+J6*3</f>
        <v>423</v>
      </c>
      <c r="L6" s="18">
        <f t="shared" ref="L6:L22" si="1">G6*0.5+K6*0.5</f>
        <v>394</v>
      </c>
      <c r="M6" s="11">
        <v>1</v>
      </c>
      <c r="N6" s="11" t="s">
        <v>28</v>
      </c>
      <c r="O6" s="16" t="s">
        <v>65</v>
      </c>
      <c r="P6" s="11"/>
      <c r="Q6" s="11"/>
      <c r="R6" s="11"/>
      <c r="S6" s="11"/>
      <c r="XFB6" s="25"/>
    </row>
    <row r="7" spans="1:19 16382:16382" s="14" customFormat="1" ht="25.95" customHeight="1">
      <c r="A7" s="16" t="s">
        <v>66</v>
      </c>
      <c r="B7" s="11" t="s">
        <v>25</v>
      </c>
      <c r="C7" s="11"/>
      <c r="D7" s="24" t="s">
        <v>29</v>
      </c>
      <c r="E7" s="11" t="s">
        <v>30</v>
      </c>
      <c r="F7" s="17"/>
      <c r="G7" s="17">
        <v>343</v>
      </c>
      <c r="H7" s="19">
        <v>80</v>
      </c>
      <c r="I7" s="17">
        <v>86</v>
      </c>
      <c r="J7" s="17">
        <v>85</v>
      </c>
      <c r="K7" s="18">
        <f t="shared" si="0"/>
        <v>418</v>
      </c>
      <c r="L7" s="18">
        <f t="shared" si="1"/>
        <v>380.5</v>
      </c>
      <c r="M7" s="11">
        <v>2</v>
      </c>
      <c r="N7" s="11" t="s">
        <v>28</v>
      </c>
      <c r="O7" s="16" t="s">
        <v>65</v>
      </c>
      <c r="P7" s="11"/>
      <c r="Q7" s="11"/>
      <c r="R7" s="11"/>
      <c r="S7" s="11"/>
      <c r="XFB7" s="25"/>
    </row>
    <row r="8" spans="1:19 16382:16382" s="14" customFormat="1" ht="25.95" customHeight="1">
      <c r="A8" s="16" t="s">
        <v>66</v>
      </c>
      <c r="B8" s="11" t="s">
        <v>25</v>
      </c>
      <c r="C8" s="11"/>
      <c r="D8" s="24" t="s">
        <v>31</v>
      </c>
      <c r="E8" s="11" t="s">
        <v>32</v>
      </c>
      <c r="F8" s="17"/>
      <c r="G8" s="17">
        <v>352</v>
      </c>
      <c r="H8" s="19">
        <v>64</v>
      </c>
      <c r="I8" s="17">
        <v>58</v>
      </c>
      <c r="J8" s="17">
        <v>92</v>
      </c>
      <c r="K8" s="18">
        <f t="shared" si="0"/>
        <v>401</v>
      </c>
      <c r="L8" s="18">
        <f t="shared" si="1"/>
        <v>376.5</v>
      </c>
      <c r="M8" s="11">
        <v>3</v>
      </c>
      <c r="N8" s="11" t="s">
        <v>28</v>
      </c>
      <c r="O8" s="16" t="s">
        <v>65</v>
      </c>
      <c r="P8" s="11"/>
      <c r="Q8" s="11"/>
      <c r="R8" s="11"/>
      <c r="S8" s="11"/>
      <c r="XFB8" s="25"/>
    </row>
    <row r="9" spans="1:19 16382:16382" s="14" customFormat="1" ht="25.95" customHeight="1">
      <c r="A9" s="16" t="s">
        <v>66</v>
      </c>
      <c r="B9" s="11" t="s">
        <v>25</v>
      </c>
      <c r="C9" s="11"/>
      <c r="D9" s="24" t="s">
        <v>33</v>
      </c>
      <c r="E9" s="11" t="s">
        <v>34</v>
      </c>
      <c r="F9" s="17"/>
      <c r="G9" s="17">
        <v>317</v>
      </c>
      <c r="H9" s="19">
        <v>71</v>
      </c>
      <c r="I9" s="17">
        <v>69</v>
      </c>
      <c r="J9" s="17">
        <v>97</v>
      </c>
      <c r="K9" s="18">
        <f t="shared" si="0"/>
        <v>432</v>
      </c>
      <c r="L9" s="18">
        <f t="shared" si="1"/>
        <v>374.5</v>
      </c>
      <c r="M9" s="11">
        <v>4</v>
      </c>
      <c r="N9" s="11" t="s">
        <v>28</v>
      </c>
      <c r="O9" s="16" t="s">
        <v>65</v>
      </c>
      <c r="P9" s="11"/>
      <c r="Q9" s="11"/>
      <c r="R9" s="11"/>
      <c r="S9" s="11"/>
      <c r="XFB9" s="25"/>
    </row>
    <row r="10" spans="1:19 16382:16382" s="14" customFormat="1" ht="25.95" customHeight="1">
      <c r="A10" s="16" t="s">
        <v>66</v>
      </c>
      <c r="B10" s="11" t="s">
        <v>25</v>
      </c>
      <c r="C10" s="11"/>
      <c r="D10" s="24" t="s">
        <v>35</v>
      </c>
      <c r="E10" s="11" t="s">
        <v>36</v>
      </c>
      <c r="F10" s="17"/>
      <c r="G10" s="17">
        <v>341</v>
      </c>
      <c r="H10" s="19">
        <v>95</v>
      </c>
      <c r="I10" s="17">
        <v>50</v>
      </c>
      <c r="J10" s="17">
        <v>80</v>
      </c>
      <c r="K10" s="18">
        <f t="shared" si="0"/>
        <v>407.5</v>
      </c>
      <c r="L10" s="18">
        <f t="shared" si="1"/>
        <v>374.25</v>
      </c>
      <c r="M10" s="11">
        <v>5</v>
      </c>
      <c r="N10" s="11" t="s">
        <v>28</v>
      </c>
      <c r="O10" s="16" t="s">
        <v>65</v>
      </c>
      <c r="P10" s="11"/>
      <c r="Q10" s="11"/>
      <c r="R10" s="11"/>
      <c r="S10" s="11"/>
      <c r="XFB10" s="25"/>
    </row>
    <row r="11" spans="1:19 16382:16382" s="14" customFormat="1" ht="25.95" customHeight="1">
      <c r="A11" s="16" t="s">
        <v>66</v>
      </c>
      <c r="B11" s="11" t="s">
        <v>25</v>
      </c>
      <c r="C11" s="11"/>
      <c r="D11" s="24" t="s">
        <v>37</v>
      </c>
      <c r="E11" s="11" t="s">
        <v>38</v>
      </c>
      <c r="F11" s="17"/>
      <c r="G11" s="17">
        <v>301</v>
      </c>
      <c r="H11" s="19">
        <v>80</v>
      </c>
      <c r="I11" s="17">
        <v>56</v>
      </c>
      <c r="J11" s="17">
        <v>96</v>
      </c>
      <c r="K11" s="18">
        <f t="shared" si="0"/>
        <v>436</v>
      </c>
      <c r="L11" s="18">
        <f t="shared" si="1"/>
        <v>368.5</v>
      </c>
      <c r="M11" s="11">
        <v>6</v>
      </c>
      <c r="N11" s="11" t="s">
        <v>28</v>
      </c>
      <c r="O11" s="16" t="s">
        <v>65</v>
      </c>
      <c r="P11" s="11"/>
      <c r="Q11" s="11"/>
      <c r="R11" s="11"/>
      <c r="S11" s="11"/>
      <c r="XFB11" s="25"/>
    </row>
    <row r="12" spans="1:19 16382:16382" s="14" customFormat="1" ht="25.95" customHeight="1">
      <c r="A12" s="16" t="s">
        <v>66</v>
      </c>
      <c r="B12" s="11" t="s">
        <v>25</v>
      </c>
      <c r="C12" s="11"/>
      <c r="D12" s="24" t="s">
        <v>39</v>
      </c>
      <c r="E12" s="11" t="s">
        <v>40</v>
      </c>
      <c r="F12" s="17"/>
      <c r="G12" s="17">
        <v>343</v>
      </c>
      <c r="H12" s="19">
        <v>90</v>
      </c>
      <c r="I12" s="17">
        <v>34</v>
      </c>
      <c r="J12" s="17">
        <v>80</v>
      </c>
      <c r="K12" s="18">
        <f t="shared" si="0"/>
        <v>392</v>
      </c>
      <c r="L12" s="18">
        <f t="shared" si="1"/>
        <v>367.5</v>
      </c>
      <c r="M12" s="11">
        <v>7</v>
      </c>
      <c r="N12" s="11" t="s">
        <v>41</v>
      </c>
      <c r="O12" s="16" t="s">
        <v>65</v>
      </c>
      <c r="P12" s="11"/>
      <c r="Q12" s="11"/>
      <c r="R12" s="11"/>
      <c r="S12" s="11"/>
      <c r="XFB12" s="25"/>
    </row>
    <row r="13" spans="1:19 16382:16382" s="14" customFormat="1" ht="25.95" customHeight="1">
      <c r="A13" s="16" t="s">
        <v>66</v>
      </c>
      <c r="B13" s="11" t="s">
        <v>25</v>
      </c>
      <c r="C13" s="11"/>
      <c r="D13" s="24" t="s">
        <v>42</v>
      </c>
      <c r="E13" s="11" t="s">
        <v>43</v>
      </c>
      <c r="F13" s="17"/>
      <c r="G13" s="17">
        <v>301</v>
      </c>
      <c r="H13" s="19">
        <v>71</v>
      </c>
      <c r="I13" s="17">
        <v>85</v>
      </c>
      <c r="J13" s="17">
        <v>95</v>
      </c>
      <c r="K13" s="18">
        <f t="shared" si="0"/>
        <v>434</v>
      </c>
      <c r="L13" s="18">
        <f t="shared" si="1"/>
        <v>367.5</v>
      </c>
      <c r="M13" s="11">
        <v>8</v>
      </c>
      <c r="N13" s="11" t="s">
        <v>28</v>
      </c>
      <c r="O13" s="16" t="s">
        <v>65</v>
      </c>
      <c r="P13" s="11"/>
      <c r="Q13" s="11"/>
      <c r="R13" s="11"/>
      <c r="S13" s="11"/>
      <c r="XFB13" s="25"/>
    </row>
    <row r="14" spans="1:19 16382:16382" s="14" customFormat="1" ht="25.95" customHeight="1">
      <c r="A14" s="16" t="s">
        <v>66</v>
      </c>
      <c r="B14" s="11" t="s">
        <v>25</v>
      </c>
      <c r="C14" s="11"/>
      <c r="D14" s="24" t="s">
        <v>44</v>
      </c>
      <c r="E14" s="11" t="s">
        <v>45</v>
      </c>
      <c r="F14" s="17"/>
      <c r="G14" s="17">
        <v>315</v>
      </c>
      <c r="H14" s="19">
        <v>84</v>
      </c>
      <c r="I14" s="17">
        <v>44</v>
      </c>
      <c r="J14" s="17">
        <v>85</v>
      </c>
      <c r="K14" s="18">
        <f t="shared" si="0"/>
        <v>403</v>
      </c>
      <c r="L14" s="18">
        <f t="shared" si="1"/>
        <v>359</v>
      </c>
      <c r="M14" s="11">
        <v>9</v>
      </c>
      <c r="N14" s="11" t="s">
        <v>41</v>
      </c>
      <c r="O14" s="16" t="s">
        <v>65</v>
      </c>
      <c r="P14" s="11"/>
      <c r="Q14" s="11"/>
      <c r="R14" s="11"/>
      <c r="S14" s="11"/>
      <c r="XFB14" s="25"/>
    </row>
    <row r="15" spans="1:19 16382:16382" s="14" customFormat="1" ht="25.95" customHeight="1">
      <c r="A15" s="16" t="s">
        <v>66</v>
      </c>
      <c r="B15" s="11" t="s">
        <v>25</v>
      </c>
      <c r="C15" s="11"/>
      <c r="D15" s="24" t="s">
        <v>46</v>
      </c>
      <c r="E15" s="11" t="s">
        <v>47</v>
      </c>
      <c r="F15" s="17"/>
      <c r="G15" s="17">
        <v>321</v>
      </c>
      <c r="H15" s="19">
        <v>80</v>
      </c>
      <c r="I15" s="17">
        <v>38</v>
      </c>
      <c r="J15" s="17">
        <v>84</v>
      </c>
      <c r="K15" s="18">
        <f t="shared" si="0"/>
        <v>391</v>
      </c>
      <c r="L15" s="18">
        <f t="shared" si="1"/>
        <v>356</v>
      </c>
      <c r="M15" s="11">
        <v>10</v>
      </c>
      <c r="N15" s="11" t="s">
        <v>48</v>
      </c>
      <c r="O15" s="16" t="s">
        <v>65</v>
      </c>
      <c r="P15" s="11"/>
      <c r="Q15" s="11"/>
      <c r="R15" s="11"/>
      <c r="S15" s="11"/>
      <c r="XFB15" s="25"/>
    </row>
    <row r="16" spans="1:19 16382:16382" s="14" customFormat="1" ht="25.95" customHeight="1">
      <c r="A16" s="16" t="s">
        <v>66</v>
      </c>
      <c r="B16" s="11" t="s">
        <v>25</v>
      </c>
      <c r="C16" s="11"/>
      <c r="D16" s="24" t="s">
        <v>49</v>
      </c>
      <c r="E16" s="11" t="s">
        <v>50</v>
      </c>
      <c r="F16" s="17"/>
      <c r="G16" s="17">
        <v>296</v>
      </c>
      <c r="H16" s="19">
        <v>91</v>
      </c>
      <c r="I16" s="17">
        <v>44</v>
      </c>
      <c r="J16" s="17">
        <v>85</v>
      </c>
      <c r="K16" s="18">
        <f t="shared" si="0"/>
        <v>413.5</v>
      </c>
      <c r="L16" s="18">
        <f t="shared" si="1"/>
        <v>354.75</v>
      </c>
      <c r="M16" s="11">
        <v>11</v>
      </c>
      <c r="N16" s="11" t="s">
        <v>28</v>
      </c>
      <c r="O16" s="16" t="s">
        <v>65</v>
      </c>
      <c r="P16" s="11"/>
      <c r="Q16" s="11"/>
      <c r="R16" s="11"/>
      <c r="S16" s="11"/>
      <c r="XFB16" s="25"/>
    </row>
    <row r="17" spans="1:19 16382:16382" s="14" customFormat="1" ht="25.95" customHeight="1">
      <c r="A17" s="16" t="s">
        <v>66</v>
      </c>
      <c r="B17" s="11" t="s">
        <v>25</v>
      </c>
      <c r="C17" s="11"/>
      <c r="D17" s="24" t="s">
        <v>51</v>
      </c>
      <c r="E17" s="11" t="s">
        <v>52</v>
      </c>
      <c r="F17" s="17"/>
      <c r="G17" s="17">
        <v>363</v>
      </c>
      <c r="H17" s="19">
        <v>94</v>
      </c>
      <c r="I17" s="17">
        <v>46</v>
      </c>
      <c r="J17" s="17">
        <v>60</v>
      </c>
      <c r="K17" s="18">
        <f t="shared" si="0"/>
        <v>344</v>
      </c>
      <c r="L17" s="18">
        <f t="shared" si="1"/>
        <v>353.5</v>
      </c>
      <c r="M17" s="11">
        <v>12</v>
      </c>
      <c r="N17" s="11" t="s">
        <v>41</v>
      </c>
      <c r="O17" s="16" t="s">
        <v>65</v>
      </c>
      <c r="P17" s="11"/>
      <c r="Q17" s="11"/>
      <c r="R17" s="11"/>
      <c r="S17" s="11"/>
      <c r="XFB17" s="25"/>
    </row>
    <row r="18" spans="1:19 16382:16382" s="14" customFormat="1" ht="25.95" customHeight="1">
      <c r="A18" s="16" t="s">
        <v>66</v>
      </c>
      <c r="B18" s="11" t="s">
        <v>25</v>
      </c>
      <c r="C18" s="11"/>
      <c r="D18" s="24" t="s">
        <v>53</v>
      </c>
      <c r="E18" s="11" t="s">
        <v>54</v>
      </c>
      <c r="F18" s="17"/>
      <c r="G18" s="17">
        <v>306</v>
      </c>
      <c r="H18" s="19">
        <v>61</v>
      </c>
      <c r="I18" s="17">
        <v>28</v>
      </c>
      <c r="J18" s="17">
        <v>98</v>
      </c>
      <c r="K18" s="18">
        <f t="shared" si="0"/>
        <v>399.5</v>
      </c>
      <c r="L18" s="18">
        <f t="shared" si="1"/>
        <v>352.75</v>
      </c>
      <c r="M18" s="11">
        <v>13</v>
      </c>
      <c r="N18" s="11" t="s">
        <v>48</v>
      </c>
      <c r="O18" s="16" t="s">
        <v>65</v>
      </c>
      <c r="P18" s="11"/>
      <c r="Q18" s="11"/>
      <c r="R18" s="11"/>
      <c r="S18" s="11"/>
      <c r="XFB18" s="25"/>
    </row>
    <row r="19" spans="1:19 16382:16382" s="14" customFormat="1" ht="25.95" customHeight="1">
      <c r="A19" s="11"/>
      <c r="B19" s="11"/>
      <c r="C19" s="11"/>
      <c r="D19" s="24" t="s">
        <v>55</v>
      </c>
      <c r="E19" s="11" t="s">
        <v>56</v>
      </c>
      <c r="F19" s="17"/>
      <c r="G19" s="17">
        <v>308</v>
      </c>
      <c r="H19" s="19">
        <v>75</v>
      </c>
      <c r="I19" s="17">
        <v>32</v>
      </c>
      <c r="J19" s="17">
        <v>75</v>
      </c>
      <c r="K19" s="18">
        <f t="shared" si="0"/>
        <v>353.5</v>
      </c>
      <c r="L19" s="18">
        <f t="shared" si="1"/>
        <v>330.75</v>
      </c>
      <c r="M19" s="11">
        <v>14</v>
      </c>
      <c r="N19" s="11" t="s">
        <v>41</v>
      </c>
      <c r="O19" s="11"/>
      <c r="P19" s="11"/>
      <c r="Q19" s="11"/>
      <c r="R19" s="11"/>
      <c r="S19" s="11"/>
      <c r="XFB19" s="25"/>
    </row>
    <row r="20" spans="1:19 16382:16382" s="14" customFormat="1" ht="25.95" customHeight="1">
      <c r="A20" s="11"/>
      <c r="B20" s="11"/>
      <c r="C20" s="11"/>
      <c r="D20" s="24" t="s">
        <v>57</v>
      </c>
      <c r="E20" s="11" t="s">
        <v>58</v>
      </c>
      <c r="F20" s="17"/>
      <c r="G20" s="17">
        <v>325</v>
      </c>
      <c r="H20" s="19">
        <v>85</v>
      </c>
      <c r="I20" s="17">
        <v>36</v>
      </c>
      <c r="J20" s="17">
        <v>60</v>
      </c>
      <c r="K20" s="18">
        <f t="shared" si="0"/>
        <v>325.5</v>
      </c>
      <c r="L20" s="18">
        <f t="shared" si="1"/>
        <v>325.25</v>
      </c>
      <c r="M20" s="11">
        <v>15</v>
      </c>
      <c r="N20" s="11" t="s">
        <v>28</v>
      </c>
      <c r="O20" s="11"/>
      <c r="P20" s="11"/>
      <c r="Q20" s="11"/>
      <c r="R20" s="11"/>
      <c r="S20" s="11"/>
      <c r="XFB20" s="25"/>
    </row>
    <row r="21" spans="1:19 16382:16382" s="14" customFormat="1" ht="25.95" customHeight="1">
      <c r="A21" s="11"/>
      <c r="B21" s="11"/>
      <c r="C21" s="11"/>
      <c r="D21" s="24" t="s">
        <v>59</v>
      </c>
      <c r="E21" s="11" t="s">
        <v>60</v>
      </c>
      <c r="F21" s="17"/>
      <c r="G21" s="17">
        <v>318</v>
      </c>
      <c r="H21" s="19">
        <v>82</v>
      </c>
      <c r="I21" s="17">
        <v>32</v>
      </c>
      <c r="J21" s="17">
        <v>60</v>
      </c>
      <c r="K21" s="18">
        <f t="shared" si="0"/>
        <v>319</v>
      </c>
      <c r="L21" s="18">
        <f t="shared" si="1"/>
        <v>318.5</v>
      </c>
      <c r="M21" s="11">
        <v>16</v>
      </c>
      <c r="N21" s="11" t="s">
        <v>41</v>
      </c>
      <c r="O21" s="11"/>
      <c r="P21" s="11"/>
      <c r="Q21" s="11"/>
      <c r="R21" s="11"/>
      <c r="S21" s="11"/>
      <c r="XFB21" s="25"/>
    </row>
    <row r="22" spans="1:19 16382:16382" s="14" customFormat="1" ht="25.95" customHeight="1">
      <c r="A22" s="11"/>
      <c r="B22" s="11"/>
      <c r="C22" s="11"/>
      <c r="D22" s="24" t="s">
        <v>61</v>
      </c>
      <c r="E22" s="11" t="s">
        <v>62</v>
      </c>
      <c r="F22" s="17"/>
      <c r="G22" s="17">
        <v>304</v>
      </c>
      <c r="H22" s="19">
        <v>66</v>
      </c>
      <c r="I22" s="17">
        <v>66</v>
      </c>
      <c r="J22" s="17">
        <v>62</v>
      </c>
      <c r="K22" s="18">
        <f t="shared" si="0"/>
        <v>318</v>
      </c>
      <c r="L22" s="18">
        <f t="shared" si="1"/>
        <v>311</v>
      </c>
      <c r="M22" s="11">
        <v>17</v>
      </c>
      <c r="N22" s="11" t="s">
        <v>28</v>
      </c>
      <c r="O22" s="11"/>
      <c r="P22" s="11"/>
      <c r="Q22" s="11"/>
      <c r="R22" s="11"/>
      <c r="S22" s="11"/>
      <c r="XFB22" s="25"/>
    </row>
    <row r="23" spans="1:19 16382:16382" ht="21" customHeight="1">
      <c r="D23" s="7"/>
      <c r="E23" s="7"/>
      <c r="F23" s="8"/>
      <c r="G23" s="28"/>
      <c r="H23" s="28"/>
      <c r="I23" s="28"/>
      <c r="J23" s="20"/>
      <c r="K23" s="21"/>
      <c r="L23" s="21"/>
      <c r="M23" s="20"/>
      <c r="N23" s="7"/>
      <c r="O23" s="7"/>
      <c r="P23" s="7"/>
      <c r="Q23" s="7"/>
      <c r="R23" s="7" t="s">
        <v>63</v>
      </c>
      <c r="S23" s="7"/>
    </row>
    <row r="24" spans="1:19 16382:16382" s="3" customFormat="1" ht="226.95" customHeight="1">
      <c r="A24" s="39" t="s">
        <v>64</v>
      </c>
      <c r="B24" s="39"/>
      <c r="C24" s="39"/>
      <c r="D24" s="39"/>
      <c r="E24" s="39"/>
      <c r="F24" s="39"/>
      <c r="G24" s="39"/>
      <c r="H24" s="39"/>
      <c r="I24" s="39"/>
      <c r="J24" s="39"/>
      <c r="K24" s="40"/>
      <c r="L24" s="40"/>
      <c r="M24" s="39"/>
      <c r="N24" s="39"/>
      <c r="O24" s="39"/>
      <c r="P24" s="39"/>
      <c r="Q24" s="39"/>
      <c r="R24" s="39"/>
      <c r="S24" s="39"/>
    </row>
  </sheetData>
  <sortState xmlns:xlrd2="http://schemas.microsoft.com/office/spreadsheetml/2017/richdata2" ref="A6:S22">
    <sortCondition descending="1" ref="L6:L22"/>
  </sortState>
  <mergeCells count="19">
    <mergeCell ref="A24:S24"/>
    <mergeCell ref="A4:A5"/>
    <mergeCell ref="B4:B5"/>
    <mergeCell ref="C4:C5"/>
    <mergeCell ref="D4:D5"/>
    <mergeCell ref="E4:E5"/>
    <mergeCell ref="F4:F5"/>
    <mergeCell ref="G4:G5"/>
    <mergeCell ref="L4:L5"/>
    <mergeCell ref="M4:M5"/>
    <mergeCell ref="N4:N5"/>
    <mergeCell ref="O4:O5"/>
    <mergeCell ref="P4:P5"/>
    <mergeCell ref="Q4:Q5"/>
    <mergeCell ref="S4:S5"/>
    <mergeCell ref="A2:S2"/>
    <mergeCell ref="A3:F3"/>
    <mergeCell ref="K3:N3"/>
    <mergeCell ref="H4:K4"/>
  </mergeCells>
  <phoneticPr fontId="5" type="noConversion"/>
  <printOptions horizontalCentered="1"/>
  <pageMargins left="0.23622047244094499" right="0.196850393700787" top="0.59055118110236204" bottom="0.39370078740157499" header="0.62992125984252001" footer="0.15748031496063"/>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汇总表</vt:lpstr>
      <vt:lpstr>汇总表!Print_Area</vt:lpstr>
    </vt:vector>
  </TitlesOfParts>
  <Company>Microsoft China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温晓英</cp:lastModifiedBy>
  <cp:lastPrinted>2021-03-05T03:59:00Z</cp:lastPrinted>
  <dcterms:created xsi:type="dcterms:W3CDTF">2005-03-29T01:57:00Z</dcterms:created>
  <dcterms:modified xsi:type="dcterms:W3CDTF">2023-04-10T13:43:14Z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282C8BF2F48746F5A71ACA2E8938AC02</vt:lpwstr>
  </property>
  <property fmtid="{D5CDD505-2E9C-101B-9397-08002B2CF9AE}" pid="3" name="KSOProductBuildVer">
    <vt:lpwstr>2052-11.3.0.8632</vt:lpwstr>
  </property>
  <property fmtid="{D5CDD505-2E9C-101B-9397-08002B2CF9AE}" pid="4" name="KSOReadingLayout">
    <vt:bool>true</vt:bool>
  </property>
</Properties>
</file>