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药学专硕公示\"/>
    </mc:Choice>
  </mc:AlternateContent>
  <xr:revisionPtr revIDLastSave="0" documentId="13_ncr:1_{B6CE3867-265D-4E5C-863B-52A5AF5C17CB}" xr6:coauthVersionLast="45" xr6:coauthVersionMax="45" xr10:uidLastSave="{00000000-0000-0000-0000-000000000000}"/>
  <bookViews>
    <workbookView xWindow="-108" yWindow="-108" windowWidth="23256" windowHeight="1260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Sheet1!$A$1:$N$59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6" i="1" l="1"/>
  <c r="K56" i="1" s="1"/>
  <c r="J55" i="1"/>
  <c r="K55" i="1" s="1"/>
  <c r="J53" i="1"/>
  <c r="K53" i="1" s="1"/>
  <c r="J52" i="1"/>
  <c r="K52" i="1" s="1"/>
  <c r="J51" i="1"/>
  <c r="K51" i="1" s="1"/>
  <c r="J54" i="1"/>
  <c r="K54" i="1" s="1"/>
  <c r="J50" i="1"/>
  <c r="K50" i="1" s="1"/>
  <c r="J49" i="1"/>
  <c r="K49" i="1" s="1"/>
  <c r="J48" i="1"/>
  <c r="K48" i="1" s="1"/>
  <c r="J47" i="1"/>
  <c r="K47" i="1" s="1"/>
  <c r="J46" i="1"/>
  <c r="K46" i="1" s="1"/>
  <c r="J45" i="1"/>
  <c r="K45" i="1" s="1"/>
  <c r="J44" i="1"/>
  <c r="K44" i="1" s="1"/>
  <c r="J43" i="1"/>
  <c r="K43" i="1" s="1"/>
  <c r="J42" i="1"/>
  <c r="K42" i="1" s="1"/>
  <c r="J41" i="1"/>
  <c r="K41" i="1" s="1"/>
  <c r="J40" i="1"/>
  <c r="K40" i="1" s="1"/>
  <c r="J39" i="1"/>
  <c r="K39" i="1" s="1"/>
  <c r="J38" i="1"/>
  <c r="K38" i="1" s="1"/>
  <c r="J37" i="1"/>
  <c r="K37" i="1" s="1"/>
  <c r="J36" i="1"/>
  <c r="K36" i="1" s="1"/>
  <c r="J35" i="1"/>
  <c r="K35" i="1" s="1"/>
  <c r="J34" i="1"/>
  <c r="K34" i="1" s="1"/>
  <c r="J33" i="1"/>
  <c r="K33" i="1" s="1"/>
  <c r="J32" i="1"/>
  <c r="K32" i="1" s="1"/>
  <c r="J31" i="1"/>
  <c r="K31" i="1" s="1"/>
  <c r="J30" i="1"/>
  <c r="K30" i="1" s="1"/>
  <c r="J29" i="1"/>
  <c r="K29" i="1" s="1"/>
  <c r="J28" i="1"/>
  <c r="K28" i="1" s="1"/>
  <c r="J27" i="1"/>
  <c r="K27" i="1" s="1"/>
  <c r="J26" i="1"/>
  <c r="K26" i="1" s="1"/>
  <c r="J25" i="1"/>
  <c r="K25" i="1" s="1"/>
  <c r="J24" i="1"/>
  <c r="K24" i="1" s="1"/>
  <c r="J23" i="1"/>
  <c r="K23" i="1" s="1"/>
  <c r="J22" i="1"/>
  <c r="K22" i="1" s="1"/>
  <c r="J21" i="1"/>
  <c r="K21" i="1" s="1"/>
  <c r="J20" i="1"/>
  <c r="K20" i="1" s="1"/>
  <c r="J19" i="1"/>
  <c r="K19" i="1" s="1"/>
  <c r="J18" i="1"/>
  <c r="K18" i="1" s="1"/>
  <c r="K17" i="1"/>
  <c r="J17" i="1"/>
  <c r="J16" i="1"/>
  <c r="K16" i="1" s="1"/>
  <c r="J15" i="1"/>
  <c r="K15" i="1" s="1"/>
  <c r="J14" i="1"/>
  <c r="K14" i="1" s="1"/>
  <c r="J13" i="1"/>
  <c r="K13" i="1" s="1"/>
  <c r="J12" i="1"/>
  <c r="K12" i="1" s="1"/>
  <c r="J11" i="1"/>
  <c r="K11" i="1" s="1"/>
  <c r="J10" i="1"/>
  <c r="K10" i="1" s="1"/>
  <c r="J9" i="1"/>
  <c r="K9" i="1" s="1"/>
  <c r="J8" i="1"/>
  <c r="K8" i="1" s="1"/>
  <c r="J7" i="1"/>
  <c r="K7" i="1" s="1"/>
  <c r="J6" i="1"/>
  <c r="K6" i="1" s="1"/>
</calcChain>
</file>

<file path=xl/sharedStrings.xml><?xml version="1.0" encoding="utf-8"?>
<sst xmlns="http://schemas.openxmlformats.org/spreadsheetml/2006/main" count="353" uniqueCount="128">
  <si>
    <t>考生姓名</t>
    <phoneticPr fontId="1" type="noConversion"/>
  </si>
  <si>
    <t>复试成绩</t>
    <phoneticPr fontId="1" type="noConversion"/>
  </si>
  <si>
    <t>拟录取类别</t>
    <phoneticPr fontId="1" type="noConversion"/>
  </si>
  <si>
    <t>总成绩</t>
    <phoneticPr fontId="1" type="noConversion"/>
  </si>
  <si>
    <t>拟录取专业名称</t>
    <phoneticPr fontId="1" type="noConversion"/>
  </si>
  <si>
    <t>准考证号</t>
    <phoneticPr fontId="1" type="noConversion"/>
  </si>
  <si>
    <t>调剂标记</t>
    <phoneticPr fontId="1" type="noConversion"/>
  </si>
  <si>
    <t>导师姓名</t>
    <phoneticPr fontId="1" type="noConversion"/>
  </si>
  <si>
    <t>初试总成绩</t>
    <phoneticPr fontId="1" type="noConversion"/>
  </si>
  <si>
    <t>复试</t>
    <phoneticPr fontId="1" type="noConversion"/>
  </si>
  <si>
    <t>笔试成绩</t>
    <phoneticPr fontId="1" type="noConversion"/>
  </si>
  <si>
    <t>面试成绩</t>
    <phoneticPr fontId="1" type="noConversion"/>
  </si>
  <si>
    <t>总成绩排名</t>
    <phoneticPr fontId="1" type="noConversion"/>
  </si>
  <si>
    <t>专项计划</t>
    <phoneticPr fontId="1" type="noConversion"/>
  </si>
  <si>
    <t>学习方式
（全日制/非全日制）</t>
    <phoneticPr fontId="1" type="noConversion"/>
  </si>
  <si>
    <t>西北农林科技大学 2022年硕士研究生复试成绩、录取情况汇总表</t>
    <phoneticPr fontId="1" type="noConversion"/>
  </si>
  <si>
    <t xml:space="preserve">    学院（所）名称（盖章）：</t>
    <phoneticPr fontId="1" type="noConversion"/>
  </si>
  <si>
    <t>附件10：</t>
    <phoneticPr fontId="1" type="noConversion"/>
  </si>
  <si>
    <t>106982421018462</t>
  </si>
  <si>
    <t>107122614506888</t>
    <phoneticPr fontId="1" type="noConversion"/>
  </si>
  <si>
    <t>杨佳伦</t>
  </si>
  <si>
    <t>第一志愿</t>
  </si>
  <si>
    <t>107122230906862</t>
    <phoneticPr fontId="1" type="noConversion"/>
  </si>
  <si>
    <t>汪思敏</t>
  </si>
  <si>
    <t>107122611510783</t>
    <phoneticPr fontId="1" type="noConversion"/>
  </si>
  <si>
    <t>刘文婷</t>
  </si>
  <si>
    <t>10422510105236</t>
    <phoneticPr fontId="1" type="noConversion"/>
  </si>
  <si>
    <t>李文栋</t>
  </si>
  <si>
    <t>106982370115728</t>
    <phoneticPr fontId="1" type="noConversion"/>
  </si>
  <si>
    <t>李心怡</t>
  </si>
  <si>
    <t>104862306033063</t>
    <phoneticPr fontId="1" type="noConversion"/>
  </si>
  <si>
    <t>王艳</t>
  </si>
  <si>
    <t>106982214312749</t>
    <phoneticPr fontId="1" type="noConversion"/>
  </si>
  <si>
    <t>田美</t>
  </si>
  <si>
    <t>107122370406870</t>
    <phoneticPr fontId="1" type="noConversion"/>
  </si>
  <si>
    <t>邱浩</t>
  </si>
  <si>
    <t>104222510105224</t>
    <phoneticPr fontId="1" type="noConversion"/>
  </si>
  <si>
    <t>马玉娜</t>
  </si>
  <si>
    <t>107122611406887</t>
    <phoneticPr fontId="1" type="noConversion"/>
  </si>
  <si>
    <t>史烨凡</t>
  </si>
  <si>
    <t>106982413918042</t>
    <phoneticPr fontId="1" type="noConversion"/>
  </si>
  <si>
    <t>陈丹彤</t>
  </si>
  <si>
    <t>101832217711593</t>
    <phoneticPr fontId="1" type="noConversion"/>
  </si>
  <si>
    <t>桑林伟</t>
  </si>
  <si>
    <t>103352000922347</t>
    <phoneticPr fontId="1" type="noConversion"/>
  </si>
  <si>
    <t>黄言爽</t>
  </si>
  <si>
    <t>106982611103907</t>
    <phoneticPr fontId="1" type="noConversion"/>
  </si>
  <si>
    <t>赵文婧</t>
  </si>
  <si>
    <t>107122230906889</t>
    <phoneticPr fontId="1" type="noConversion"/>
  </si>
  <si>
    <t>王骞</t>
  </si>
  <si>
    <t>100232141110175</t>
    <phoneticPr fontId="1" type="noConversion"/>
  </si>
  <si>
    <t>王萌婕</t>
  </si>
  <si>
    <t>105332370202945</t>
    <phoneticPr fontId="1" type="noConversion"/>
  </si>
  <si>
    <t>冯寻梦</t>
  </si>
  <si>
    <t>107122413306874</t>
    <phoneticPr fontId="1" type="noConversion"/>
  </si>
  <si>
    <t>秦寒磊</t>
  </si>
  <si>
    <t>106102105510195</t>
    <phoneticPr fontId="1" type="noConversion"/>
  </si>
  <si>
    <t>韩晋婷</t>
  </si>
  <si>
    <t>66102100710081</t>
    <phoneticPr fontId="1" type="noConversion"/>
  </si>
  <si>
    <t>王璟喆</t>
  </si>
  <si>
    <t>106982124110063</t>
    <phoneticPr fontId="1" type="noConversion"/>
  </si>
  <si>
    <t>董欢</t>
  </si>
  <si>
    <t>任洁贻</t>
  </si>
  <si>
    <t>104232211718713</t>
    <phoneticPr fontId="1" type="noConversion"/>
  </si>
  <si>
    <t>孟祥炎</t>
  </si>
  <si>
    <t>104232321120086</t>
    <phoneticPr fontId="1" type="noConversion"/>
  </si>
  <si>
    <t>刘思瑜</t>
  </si>
  <si>
    <t>104222510105262</t>
    <phoneticPr fontId="1" type="noConversion"/>
  </si>
  <si>
    <t>王丽萍</t>
  </si>
  <si>
    <t>107122614506886</t>
    <phoneticPr fontId="1" type="noConversion"/>
  </si>
  <si>
    <t>谢冰怡</t>
  </si>
  <si>
    <t>107122620306883</t>
    <phoneticPr fontId="1" type="noConversion"/>
  </si>
  <si>
    <t>祁凌</t>
  </si>
  <si>
    <t>1045929411030481</t>
    <phoneticPr fontId="1" type="noConversion"/>
  </si>
  <si>
    <t>李俊</t>
  </si>
  <si>
    <t>102512000016122</t>
    <phoneticPr fontId="1" type="noConversion"/>
  </si>
  <si>
    <t>周伟</t>
  </si>
  <si>
    <t>104222510105256</t>
    <phoneticPr fontId="1" type="noConversion"/>
  </si>
  <si>
    <t>张旭东</t>
  </si>
  <si>
    <t>104592411030463</t>
    <phoneticPr fontId="1" type="noConversion"/>
  </si>
  <si>
    <t>田心仪</t>
  </si>
  <si>
    <t>106982350315252</t>
    <phoneticPr fontId="1" type="noConversion"/>
  </si>
  <si>
    <t>谭金</t>
  </si>
  <si>
    <t>107122450806873</t>
    <phoneticPr fontId="1" type="noConversion"/>
  </si>
  <si>
    <t>高雪婷</t>
  </si>
  <si>
    <t>106982370215997</t>
    <phoneticPr fontId="1" type="noConversion"/>
  </si>
  <si>
    <t>惠翔宇</t>
  </si>
  <si>
    <t>106982611103986</t>
    <phoneticPr fontId="1" type="noConversion"/>
  </si>
  <si>
    <t>安琪琪</t>
  </si>
  <si>
    <t>106102105510449</t>
    <phoneticPr fontId="1" type="noConversion"/>
  </si>
  <si>
    <t>符书铭</t>
  </si>
  <si>
    <t>106312000604477</t>
    <phoneticPr fontId="1" type="noConversion"/>
  </si>
  <si>
    <t>湛富蓉</t>
  </si>
  <si>
    <t>107122611406882</t>
    <phoneticPr fontId="1" type="noConversion"/>
  </si>
  <si>
    <t>卿仁艳</t>
  </si>
  <si>
    <t>106982141111245</t>
    <phoneticPr fontId="1" type="noConversion"/>
  </si>
  <si>
    <t>王烨</t>
  </si>
  <si>
    <t>107122530306872</t>
    <phoneticPr fontId="1" type="noConversion"/>
  </si>
  <si>
    <t>祁妍春</t>
  </si>
  <si>
    <t>106982370115713</t>
    <phoneticPr fontId="1" type="noConversion"/>
  </si>
  <si>
    <t>段小琪</t>
  </si>
  <si>
    <t>106102105510367</t>
    <phoneticPr fontId="1" type="noConversion"/>
  </si>
  <si>
    <t>高煜轩</t>
  </si>
  <si>
    <t>106982141111243</t>
    <phoneticPr fontId="1" type="noConversion"/>
  </si>
  <si>
    <t>卫翊</t>
  </si>
  <si>
    <t>107122220706884</t>
    <phoneticPr fontId="1" type="noConversion"/>
  </si>
  <si>
    <t>潘雅洁</t>
  </si>
  <si>
    <t>段书杰</t>
  </si>
  <si>
    <t>104222510105238</t>
    <phoneticPr fontId="1" type="noConversion"/>
  </si>
  <si>
    <t>金世豪</t>
  </si>
  <si>
    <t>104222510907562</t>
    <phoneticPr fontId="1" type="noConversion"/>
  </si>
  <si>
    <t>白晓明</t>
  </si>
  <si>
    <t>106982211712652</t>
    <phoneticPr fontId="1" type="noConversion"/>
  </si>
  <si>
    <t>郭新汝</t>
  </si>
  <si>
    <t>张加朋</t>
  </si>
  <si>
    <t>张亚召</t>
  </si>
  <si>
    <t>陈凯</t>
  </si>
  <si>
    <t>药学专硕</t>
    <phoneticPr fontId="1" type="noConversion"/>
  </si>
  <si>
    <t>全日制</t>
    <phoneticPr fontId="1" type="noConversion"/>
  </si>
  <si>
    <t>外校调剂</t>
    <phoneticPr fontId="1" type="noConversion"/>
  </si>
  <si>
    <t>106102105510032</t>
    <phoneticPr fontId="1" type="noConversion"/>
  </si>
  <si>
    <t>104222510907553</t>
  </si>
  <si>
    <t>101632000000705</t>
    <phoneticPr fontId="1" type="noConversion"/>
  </si>
  <si>
    <t>107122621306866</t>
  </si>
  <si>
    <t>非定向就业</t>
    <phoneticPr fontId="1" type="noConversion"/>
  </si>
  <si>
    <r>
      <t xml:space="preserve">注： 
   </t>
    </r>
    <r>
      <rPr>
        <sz val="10"/>
        <rFont val="宋体"/>
        <family val="3"/>
        <charset val="134"/>
      </rPr>
      <t xml:space="preserve"> 1.“调剂标记”栏：考生第一志愿报考我校，若被我校第一志愿专业录取，“调剂标记”栏填“一志愿”；考生第一志愿报考我校，被非第一志愿专业录取，“调剂标记”栏中填“校内调剂”；考生第一志愿没有报考我校，被我校录取，则“调剂标记”栏中填“外校调剂”。
    2.复试成绩（满分500）=复试笔试成绩（满分100）×1.0+复试面试成绩（满分100）×4.0。面试成绩低于60分者不能拟录取；复试成绩须保留2位小数。
    3.总成绩(满分500)=初试总分×0.6+复试成绩×0.4，保留2位小数。
    4.请拟录取的同学自行联系意向导师，双向选择，确定拟录取导师。</t>
    </r>
    <phoneticPr fontId="1" type="noConversion"/>
  </si>
  <si>
    <t>备注</t>
    <phoneticPr fontId="1" type="noConversion"/>
  </si>
  <si>
    <t>拟录取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</si>
</sst>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2"/>
      <name val="宋体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6"/>
      <name val="方正小标宋简体"/>
      <family val="4"/>
      <charset val="134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/>
    <xf numFmtId="0" fontId="2" fillId="0" borderId="0" xfId="0" applyFont="1" applyBorder="1"/>
    <xf numFmtId="0" fontId="2" fillId="0" borderId="0" xfId="0" applyFont="1" applyFill="1" applyBorder="1"/>
    <xf numFmtId="0" fontId="2" fillId="0" borderId="0" xfId="0" applyFont="1" applyFill="1"/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49" fontId="2" fillId="0" borderId="0" xfId="0" applyNumberFormat="1" applyFont="1"/>
    <xf numFmtId="49" fontId="2" fillId="0" borderId="0" xfId="0" applyNumberFormat="1" applyFont="1" applyBorder="1"/>
    <xf numFmtId="0" fontId="2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vertical="center"/>
    </xf>
    <xf numFmtId="0" fontId="7" fillId="0" borderId="0" xfId="0" applyFont="1" applyFill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9"/>
  <sheetViews>
    <sheetView tabSelected="1" zoomScale="108" zoomScaleNormal="108" zoomScaleSheetLayoutView="100" workbookViewId="0">
      <selection activeCell="O4" sqref="O4:O5"/>
    </sheetView>
  </sheetViews>
  <sheetFormatPr defaultColWidth="9" defaultRowHeight="12"/>
  <cols>
    <col min="1" max="1" width="9.69921875" style="3" customWidth="1"/>
    <col min="2" max="2" width="6.3984375" style="3" customWidth="1"/>
    <col min="3" max="3" width="8.69921875" style="3" customWidth="1"/>
    <col min="4" max="4" width="19.3984375" style="12" customWidth="1"/>
    <col min="5" max="5" width="7.69921875" style="3" customWidth="1"/>
    <col min="6" max="6" width="10.5" style="6" customWidth="1"/>
    <col min="7" max="7" width="4.59765625" style="3" customWidth="1"/>
    <col min="8" max="8" width="3.69921875" style="6" customWidth="1"/>
    <col min="9" max="9" width="3.5" style="3" customWidth="1"/>
    <col min="10" max="10" width="4.59765625" style="3" customWidth="1"/>
    <col min="11" max="11" width="4.3984375" style="3" customWidth="1"/>
    <col min="12" max="12" width="4.59765625" style="3" customWidth="1"/>
    <col min="13" max="13" width="12" style="3" customWidth="1"/>
    <col min="14" max="14" width="11.59765625" style="3" customWidth="1"/>
    <col min="15" max="16384" width="9" style="3"/>
  </cols>
  <sheetData>
    <row r="1" spans="1:16" ht="21" customHeight="1">
      <c r="A1" s="11" t="s">
        <v>17</v>
      </c>
    </row>
    <row r="2" spans="1:16" ht="33.6" customHeight="1">
      <c r="A2" s="31" t="s">
        <v>15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</row>
    <row r="3" spans="1:16" s="1" customFormat="1" ht="19.5" customHeight="1">
      <c r="A3" s="41" t="s">
        <v>16</v>
      </c>
      <c r="B3" s="42"/>
      <c r="C3" s="42"/>
      <c r="D3" s="42"/>
      <c r="E3" s="42"/>
      <c r="F3" s="42"/>
      <c r="G3" s="8"/>
      <c r="H3" s="28"/>
      <c r="I3" s="8"/>
      <c r="J3" s="40"/>
      <c r="K3" s="40"/>
      <c r="L3" s="40"/>
      <c r="M3" s="9"/>
      <c r="N3" s="9"/>
    </row>
    <row r="4" spans="1:16" s="1" customFormat="1" ht="25.95" customHeight="1">
      <c r="A4" s="35" t="s">
        <v>4</v>
      </c>
      <c r="B4" s="37" t="s">
        <v>14</v>
      </c>
      <c r="C4" s="37" t="s">
        <v>7</v>
      </c>
      <c r="D4" s="33" t="s">
        <v>5</v>
      </c>
      <c r="E4" s="35" t="s">
        <v>0</v>
      </c>
      <c r="F4" s="36" t="s">
        <v>6</v>
      </c>
      <c r="G4" s="37" t="s">
        <v>8</v>
      </c>
      <c r="H4" s="35" t="s">
        <v>9</v>
      </c>
      <c r="I4" s="35"/>
      <c r="J4" s="35"/>
      <c r="K4" s="35" t="s">
        <v>3</v>
      </c>
      <c r="L4" s="35" t="s">
        <v>12</v>
      </c>
      <c r="M4" s="35" t="s">
        <v>2</v>
      </c>
      <c r="N4" s="37" t="s">
        <v>13</v>
      </c>
      <c r="O4" s="43" t="s">
        <v>126</v>
      </c>
    </row>
    <row r="5" spans="1:16" s="2" customFormat="1" ht="52.95" customHeight="1">
      <c r="A5" s="35"/>
      <c r="B5" s="38"/>
      <c r="C5" s="38"/>
      <c r="D5" s="34"/>
      <c r="E5" s="35"/>
      <c r="F5" s="36"/>
      <c r="G5" s="38"/>
      <c r="H5" s="27" t="s">
        <v>10</v>
      </c>
      <c r="I5" s="10" t="s">
        <v>11</v>
      </c>
      <c r="J5" s="10" t="s">
        <v>1</v>
      </c>
      <c r="K5" s="35"/>
      <c r="L5" s="35"/>
      <c r="M5" s="35"/>
      <c r="N5" s="38"/>
      <c r="O5" s="44"/>
      <c r="P5" s="20"/>
    </row>
    <row r="6" spans="1:16" s="1" customFormat="1" ht="25.95" customHeight="1">
      <c r="A6" s="21" t="s">
        <v>117</v>
      </c>
      <c r="B6" s="21" t="s">
        <v>118</v>
      </c>
      <c r="C6" s="21"/>
      <c r="D6" s="23" t="s">
        <v>19</v>
      </c>
      <c r="E6" s="24" t="s">
        <v>20</v>
      </c>
      <c r="F6" s="24" t="s">
        <v>21</v>
      </c>
      <c r="G6" s="24">
        <v>391</v>
      </c>
      <c r="H6" s="26">
        <v>83</v>
      </c>
      <c r="I6" s="21">
        <v>95</v>
      </c>
      <c r="J6" s="21">
        <f t="shared" ref="J6:J56" si="0">H6*1+I6*4</f>
        <v>463</v>
      </c>
      <c r="K6" s="21">
        <f t="shared" ref="K6:K38" si="1">G6*0.6+J6*0.4</f>
        <v>419.8</v>
      </c>
      <c r="L6" s="21">
        <v>1</v>
      </c>
      <c r="M6" s="21" t="s">
        <v>124</v>
      </c>
      <c r="N6" s="21"/>
      <c r="O6" s="21" t="s">
        <v>127</v>
      </c>
      <c r="P6" s="29"/>
    </row>
    <row r="7" spans="1:16" s="1" customFormat="1" ht="25.95" customHeight="1">
      <c r="A7" s="21" t="s">
        <v>117</v>
      </c>
      <c r="B7" s="21" t="s">
        <v>118</v>
      </c>
      <c r="C7" s="21"/>
      <c r="D7" s="23" t="s">
        <v>22</v>
      </c>
      <c r="E7" s="24" t="s">
        <v>23</v>
      </c>
      <c r="F7" s="25" t="s">
        <v>21</v>
      </c>
      <c r="G7" s="24">
        <v>375</v>
      </c>
      <c r="H7" s="26">
        <v>79</v>
      </c>
      <c r="I7" s="21">
        <v>95</v>
      </c>
      <c r="J7" s="21">
        <f t="shared" si="0"/>
        <v>459</v>
      </c>
      <c r="K7" s="21">
        <f t="shared" si="1"/>
        <v>408.6</v>
      </c>
      <c r="L7" s="21">
        <v>2</v>
      </c>
      <c r="M7" s="21" t="s">
        <v>124</v>
      </c>
      <c r="N7" s="21"/>
      <c r="O7" s="21" t="s">
        <v>127</v>
      </c>
      <c r="P7" s="29"/>
    </row>
    <row r="8" spans="1:16" s="1" customFormat="1" ht="25.95" customHeight="1">
      <c r="A8" s="21" t="s">
        <v>117</v>
      </c>
      <c r="B8" s="21" t="s">
        <v>118</v>
      </c>
      <c r="C8" s="21"/>
      <c r="D8" s="23" t="s">
        <v>24</v>
      </c>
      <c r="E8" s="24" t="s">
        <v>25</v>
      </c>
      <c r="F8" s="25" t="s">
        <v>21</v>
      </c>
      <c r="G8" s="24">
        <v>367</v>
      </c>
      <c r="H8" s="26">
        <v>88</v>
      </c>
      <c r="I8" s="21">
        <v>95</v>
      </c>
      <c r="J8" s="21">
        <f t="shared" si="0"/>
        <v>468</v>
      </c>
      <c r="K8" s="21">
        <f t="shared" si="1"/>
        <v>407.4</v>
      </c>
      <c r="L8" s="21">
        <v>3</v>
      </c>
      <c r="M8" s="21" t="s">
        <v>124</v>
      </c>
      <c r="N8" s="21"/>
      <c r="O8" s="21" t="s">
        <v>127</v>
      </c>
      <c r="P8" s="29"/>
    </row>
    <row r="9" spans="1:16" s="1" customFormat="1" ht="25.95" customHeight="1">
      <c r="A9" s="21" t="s">
        <v>117</v>
      </c>
      <c r="B9" s="21" t="s">
        <v>118</v>
      </c>
      <c r="C9" s="21"/>
      <c r="D9" s="23" t="s">
        <v>26</v>
      </c>
      <c r="E9" s="22" t="s">
        <v>27</v>
      </c>
      <c r="F9" s="21" t="s">
        <v>119</v>
      </c>
      <c r="G9" s="22">
        <v>360</v>
      </c>
      <c r="H9" s="26">
        <v>76</v>
      </c>
      <c r="I9" s="21">
        <v>100</v>
      </c>
      <c r="J9" s="21">
        <f t="shared" si="0"/>
        <v>476</v>
      </c>
      <c r="K9" s="21">
        <f t="shared" si="1"/>
        <v>406.4</v>
      </c>
      <c r="L9" s="21">
        <v>4</v>
      </c>
      <c r="M9" s="21" t="s">
        <v>124</v>
      </c>
      <c r="N9" s="21"/>
      <c r="O9" s="21" t="s">
        <v>127</v>
      </c>
      <c r="P9" s="29"/>
    </row>
    <row r="10" spans="1:16" s="1" customFormat="1" ht="25.95" customHeight="1">
      <c r="A10" s="21" t="s">
        <v>117</v>
      </c>
      <c r="B10" s="21" t="s">
        <v>118</v>
      </c>
      <c r="C10" s="21"/>
      <c r="D10" s="23" t="s">
        <v>28</v>
      </c>
      <c r="E10" s="22" t="s">
        <v>29</v>
      </c>
      <c r="F10" s="21" t="s">
        <v>119</v>
      </c>
      <c r="G10" s="22">
        <v>379</v>
      </c>
      <c r="H10" s="26">
        <v>75</v>
      </c>
      <c r="I10" s="21">
        <v>92</v>
      </c>
      <c r="J10" s="21">
        <f t="shared" si="0"/>
        <v>443</v>
      </c>
      <c r="K10" s="21">
        <f t="shared" si="1"/>
        <v>404.6</v>
      </c>
      <c r="L10" s="21">
        <v>5</v>
      </c>
      <c r="M10" s="21" t="s">
        <v>124</v>
      </c>
      <c r="N10" s="21"/>
      <c r="O10" s="21" t="s">
        <v>127</v>
      </c>
      <c r="P10" s="29"/>
    </row>
    <row r="11" spans="1:16" s="1" customFormat="1" ht="25.95" customHeight="1">
      <c r="A11" s="21" t="s">
        <v>117</v>
      </c>
      <c r="B11" s="21" t="s">
        <v>118</v>
      </c>
      <c r="C11" s="21"/>
      <c r="D11" s="23" t="s">
        <v>30</v>
      </c>
      <c r="E11" s="22" t="s">
        <v>31</v>
      </c>
      <c r="F11" s="21" t="s">
        <v>119</v>
      </c>
      <c r="G11" s="22">
        <v>350</v>
      </c>
      <c r="H11" s="26">
        <v>85</v>
      </c>
      <c r="I11" s="21">
        <v>98</v>
      </c>
      <c r="J11" s="21">
        <f t="shared" si="0"/>
        <v>477</v>
      </c>
      <c r="K11" s="21">
        <f t="shared" si="1"/>
        <v>400.8</v>
      </c>
      <c r="L11" s="21">
        <v>6</v>
      </c>
      <c r="M11" s="21" t="s">
        <v>124</v>
      </c>
      <c r="N11" s="21"/>
      <c r="O11" s="21" t="s">
        <v>127</v>
      </c>
      <c r="P11" s="29"/>
    </row>
    <row r="12" spans="1:16" s="1" customFormat="1" ht="25.95" customHeight="1">
      <c r="A12" s="21" t="s">
        <v>117</v>
      </c>
      <c r="B12" s="21" t="s">
        <v>118</v>
      </c>
      <c r="C12" s="21"/>
      <c r="D12" s="23" t="s">
        <v>32</v>
      </c>
      <c r="E12" s="22" t="s">
        <v>33</v>
      </c>
      <c r="F12" s="21" t="s">
        <v>119</v>
      </c>
      <c r="G12" s="22">
        <v>368</v>
      </c>
      <c r="H12" s="26">
        <v>77</v>
      </c>
      <c r="I12" s="21">
        <v>90</v>
      </c>
      <c r="J12" s="21">
        <f t="shared" si="0"/>
        <v>437</v>
      </c>
      <c r="K12" s="21">
        <f t="shared" si="1"/>
        <v>395.6</v>
      </c>
      <c r="L12" s="21">
        <v>7</v>
      </c>
      <c r="M12" s="21" t="s">
        <v>124</v>
      </c>
      <c r="N12" s="21"/>
      <c r="O12" s="21" t="s">
        <v>127</v>
      </c>
      <c r="P12" s="29"/>
    </row>
    <row r="13" spans="1:16" s="1" customFormat="1" ht="25.95" customHeight="1">
      <c r="A13" s="21" t="s">
        <v>117</v>
      </c>
      <c r="B13" s="21" t="s">
        <v>118</v>
      </c>
      <c r="C13" s="21"/>
      <c r="D13" s="23" t="s">
        <v>34</v>
      </c>
      <c r="E13" s="24" t="s">
        <v>35</v>
      </c>
      <c r="F13" s="25" t="s">
        <v>21</v>
      </c>
      <c r="G13" s="24">
        <v>355</v>
      </c>
      <c r="H13" s="26">
        <v>83</v>
      </c>
      <c r="I13" s="21">
        <v>93</v>
      </c>
      <c r="J13" s="21">
        <f t="shared" si="0"/>
        <v>455</v>
      </c>
      <c r="K13" s="21">
        <f t="shared" si="1"/>
        <v>395</v>
      </c>
      <c r="L13" s="21">
        <v>8</v>
      </c>
      <c r="M13" s="21" t="s">
        <v>124</v>
      </c>
      <c r="N13" s="21"/>
      <c r="O13" s="21" t="s">
        <v>127</v>
      </c>
      <c r="P13" s="29"/>
    </row>
    <row r="14" spans="1:16" s="1" customFormat="1" ht="25.95" customHeight="1">
      <c r="A14" s="21" t="s">
        <v>117</v>
      </c>
      <c r="B14" s="21" t="s">
        <v>118</v>
      </c>
      <c r="C14" s="21"/>
      <c r="D14" s="23" t="s">
        <v>36</v>
      </c>
      <c r="E14" s="22" t="s">
        <v>37</v>
      </c>
      <c r="F14" s="21" t="s">
        <v>119</v>
      </c>
      <c r="G14" s="22">
        <v>354</v>
      </c>
      <c r="H14" s="26">
        <v>63</v>
      </c>
      <c r="I14" s="21">
        <v>97</v>
      </c>
      <c r="J14" s="21">
        <f t="shared" si="0"/>
        <v>451</v>
      </c>
      <c r="K14" s="21">
        <f t="shared" si="1"/>
        <v>392.8</v>
      </c>
      <c r="L14" s="21">
        <v>9</v>
      </c>
      <c r="M14" s="21" t="s">
        <v>124</v>
      </c>
      <c r="N14" s="21"/>
      <c r="O14" s="21" t="s">
        <v>127</v>
      </c>
      <c r="P14" s="29"/>
    </row>
    <row r="15" spans="1:16" s="1" customFormat="1" ht="25.95" customHeight="1">
      <c r="A15" s="21" t="s">
        <v>117</v>
      </c>
      <c r="B15" s="21" t="s">
        <v>118</v>
      </c>
      <c r="C15" s="21"/>
      <c r="D15" s="23" t="s">
        <v>38</v>
      </c>
      <c r="E15" s="24" t="s">
        <v>39</v>
      </c>
      <c r="F15" s="25" t="s">
        <v>21</v>
      </c>
      <c r="G15" s="24">
        <v>361</v>
      </c>
      <c r="H15" s="26">
        <v>79</v>
      </c>
      <c r="I15" s="21">
        <v>90</v>
      </c>
      <c r="J15" s="21">
        <f t="shared" si="0"/>
        <v>439</v>
      </c>
      <c r="K15" s="21">
        <f t="shared" si="1"/>
        <v>392.20000000000005</v>
      </c>
      <c r="L15" s="21">
        <v>10</v>
      </c>
      <c r="M15" s="21" t="s">
        <v>124</v>
      </c>
      <c r="N15" s="21"/>
      <c r="O15" s="21" t="s">
        <v>127</v>
      </c>
      <c r="P15" s="29"/>
    </row>
    <row r="16" spans="1:16" s="1" customFormat="1" ht="25.95" customHeight="1">
      <c r="A16" s="21" t="s">
        <v>117</v>
      </c>
      <c r="B16" s="21" t="s">
        <v>118</v>
      </c>
      <c r="C16" s="21"/>
      <c r="D16" s="23" t="s">
        <v>40</v>
      </c>
      <c r="E16" s="22" t="s">
        <v>41</v>
      </c>
      <c r="F16" s="21" t="s">
        <v>119</v>
      </c>
      <c r="G16" s="22">
        <v>342</v>
      </c>
      <c r="H16" s="26">
        <v>73</v>
      </c>
      <c r="I16" s="21">
        <v>98</v>
      </c>
      <c r="J16" s="21">
        <f t="shared" si="0"/>
        <v>465</v>
      </c>
      <c r="K16" s="21">
        <f t="shared" si="1"/>
        <v>391.2</v>
      </c>
      <c r="L16" s="21">
        <v>11</v>
      </c>
      <c r="M16" s="21" t="s">
        <v>124</v>
      </c>
      <c r="N16" s="21"/>
      <c r="O16" s="21" t="s">
        <v>127</v>
      </c>
      <c r="P16" s="29"/>
    </row>
    <row r="17" spans="1:16" s="1" customFormat="1" ht="25.95" customHeight="1">
      <c r="A17" s="21" t="s">
        <v>117</v>
      </c>
      <c r="B17" s="21" t="s">
        <v>118</v>
      </c>
      <c r="C17" s="21"/>
      <c r="D17" s="23" t="s">
        <v>42</v>
      </c>
      <c r="E17" s="22" t="s">
        <v>43</v>
      </c>
      <c r="F17" s="21" t="s">
        <v>119</v>
      </c>
      <c r="G17" s="22">
        <v>359</v>
      </c>
      <c r="H17" s="26">
        <v>89</v>
      </c>
      <c r="I17" s="21">
        <v>87</v>
      </c>
      <c r="J17" s="21">
        <f t="shared" si="0"/>
        <v>437</v>
      </c>
      <c r="K17" s="21">
        <f t="shared" si="1"/>
        <v>390.20000000000005</v>
      </c>
      <c r="L17" s="21">
        <v>12</v>
      </c>
      <c r="M17" s="21" t="s">
        <v>124</v>
      </c>
      <c r="N17" s="21"/>
      <c r="O17" s="21" t="s">
        <v>127</v>
      </c>
      <c r="P17" s="29"/>
    </row>
    <row r="18" spans="1:16" s="1" customFormat="1" ht="25.95" customHeight="1">
      <c r="A18" s="21" t="s">
        <v>117</v>
      </c>
      <c r="B18" s="21" t="s">
        <v>118</v>
      </c>
      <c r="C18" s="21"/>
      <c r="D18" s="23" t="s">
        <v>44</v>
      </c>
      <c r="E18" s="22" t="s">
        <v>45</v>
      </c>
      <c r="F18" s="21" t="s">
        <v>119</v>
      </c>
      <c r="G18" s="22">
        <v>333</v>
      </c>
      <c r="H18" s="26">
        <v>88</v>
      </c>
      <c r="I18" s="21">
        <v>97</v>
      </c>
      <c r="J18" s="21">
        <f t="shared" si="0"/>
        <v>476</v>
      </c>
      <c r="K18" s="21">
        <f t="shared" si="1"/>
        <v>390.2</v>
      </c>
      <c r="L18" s="21">
        <v>13</v>
      </c>
      <c r="M18" s="21" t="s">
        <v>124</v>
      </c>
      <c r="N18" s="21"/>
      <c r="O18" s="21" t="s">
        <v>127</v>
      </c>
      <c r="P18" s="29"/>
    </row>
    <row r="19" spans="1:16" s="1" customFormat="1" ht="25.95" customHeight="1">
      <c r="A19" s="21" t="s">
        <v>117</v>
      </c>
      <c r="B19" s="21" t="s">
        <v>118</v>
      </c>
      <c r="C19" s="21"/>
      <c r="D19" s="23" t="s">
        <v>46</v>
      </c>
      <c r="E19" s="22" t="s">
        <v>47</v>
      </c>
      <c r="F19" s="21" t="s">
        <v>119</v>
      </c>
      <c r="G19" s="22">
        <v>351</v>
      </c>
      <c r="H19" s="26">
        <v>74</v>
      </c>
      <c r="I19" s="21">
        <v>93</v>
      </c>
      <c r="J19" s="21">
        <f t="shared" si="0"/>
        <v>446</v>
      </c>
      <c r="K19" s="21">
        <f t="shared" si="1"/>
        <v>389</v>
      </c>
      <c r="L19" s="21">
        <v>14</v>
      </c>
      <c r="M19" s="21" t="s">
        <v>124</v>
      </c>
      <c r="N19" s="21"/>
      <c r="O19" s="21" t="s">
        <v>127</v>
      </c>
      <c r="P19" s="29"/>
    </row>
    <row r="20" spans="1:16" s="1" customFormat="1" ht="25.95" customHeight="1">
      <c r="A20" s="21" t="s">
        <v>117</v>
      </c>
      <c r="B20" s="21" t="s">
        <v>118</v>
      </c>
      <c r="C20" s="21"/>
      <c r="D20" s="23" t="s">
        <v>48</v>
      </c>
      <c r="E20" s="24" t="s">
        <v>49</v>
      </c>
      <c r="F20" s="25" t="s">
        <v>21</v>
      </c>
      <c r="G20" s="24">
        <v>344</v>
      </c>
      <c r="H20" s="26">
        <v>84</v>
      </c>
      <c r="I20" s="21">
        <v>93</v>
      </c>
      <c r="J20" s="21">
        <f t="shared" si="0"/>
        <v>456</v>
      </c>
      <c r="K20" s="21">
        <f t="shared" si="1"/>
        <v>388.8</v>
      </c>
      <c r="L20" s="21">
        <v>15</v>
      </c>
      <c r="M20" s="21" t="s">
        <v>124</v>
      </c>
      <c r="N20" s="21"/>
      <c r="O20" s="21" t="s">
        <v>127</v>
      </c>
      <c r="P20" s="29"/>
    </row>
    <row r="21" spans="1:16" s="1" customFormat="1" ht="25.95" customHeight="1">
      <c r="A21" s="21" t="s">
        <v>117</v>
      </c>
      <c r="B21" s="21" t="s">
        <v>118</v>
      </c>
      <c r="C21" s="21"/>
      <c r="D21" s="23" t="s">
        <v>50</v>
      </c>
      <c r="E21" s="22" t="s">
        <v>51</v>
      </c>
      <c r="F21" s="21" t="s">
        <v>119</v>
      </c>
      <c r="G21" s="22">
        <v>338</v>
      </c>
      <c r="H21" s="26">
        <v>79</v>
      </c>
      <c r="I21" s="21">
        <v>96</v>
      </c>
      <c r="J21" s="21">
        <f t="shared" si="0"/>
        <v>463</v>
      </c>
      <c r="K21" s="21">
        <f t="shared" si="1"/>
        <v>388</v>
      </c>
      <c r="L21" s="21">
        <v>16</v>
      </c>
      <c r="M21" s="21" t="s">
        <v>124</v>
      </c>
      <c r="N21" s="21"/>
      <c r="O21" s="21" t="s">
        <v>127</v>
      </c>
      <c r="P21" s="29"/>
    </row>
    <row r="22" spans="1:16" s="1" customFormat="1" ht="25.95" customHeight="1">
      <c r="A22" s="21" t="s">
        <v>117</v>
      </c>
      <c r="B22" s="21" t="s">
        <v>118</v>
      </c>
      <c r="C22" s="21"/>
      <c r="D22" s="23" t="s">
        <v>52</v>
      </c>
      <c r="E22" s="22" t="s">
        <v>53</v>
      </c>
      <c r="F22" s="21" t="s">
        <v>119</v>
      </c>
      <c r="G22" s="22">
        <v>349</v>
      </c>
      <c r="H22" s="26">
        <v>70</v>
      </c>
      <c r="I22" s="21">
        <v>94</v>
      </c>
      <c r="J22" s="21">
        <f t="shared" si="0"/>
        <v>446</v>
      </c>
      <c r="K22" s="21">
        <f t="shared" si="1"/>
        <v>387.8</v>
      </c>
      <c r="L22" s="21">
        <v>17</v>
      </c>
      <c r="M22" s="21" t="s">
        <v>124</v>
      </c>
      <c r="N22" s="21"/>
      <c r="O22" s="21" t="s">
        <v>127</v>
      </c>
      <c r="P22" s="29"/>
    </row>
    <row r="23" spans="1:16" s="1" customFormat="1" ht="25.95" customHeight="1">
      <c r="A23" s="21" t="s">
        <v>117</v>
      </c>
      <c r="B23" s="21" t="s">
        <v>118</v>
      </c>
      <c r="C23" s="21"/>
      <c r="D23" s="23" t="s">
        <v>54</v>
      </c>
      <c r="E23" s="24" t="s">
        <v>55</v>
      </c>
      <c r="F23" s="25" t="s">
        <v>21</v>
      </c>
      <c r="G23" s="24">
        <v>356</v>
      </c>
      <c r="H23" s="26">
        <v>85</v>
      </c>
      <c r="I23" s="21">
        <v>86</v>
      </c>
      <c r="J23" s="21">
        <f t="shared" si="0"/>
        <v>429</v>
      </c>
      <c r="K23" s="21">
        <f t="shared" si="1"/>
        <v>385.20000000000005</v>
      </c>
      <c r="L23" s="21">
        <v>18</v>
      </c>
      <c r="M23" s="21" t="s">
        <v>124</v>
      </c>
      <c r="N23" s="21"/>
      <c r="O23" s="21" t="s">
        <v>127</v>
      </c>
      <c r="P23" s="29"/>
    </row>
    <row r="24" spans="1:16" s="1" customFormat="1" ht="25.95" customHeight="1">
      <c r="A24" s="21" t="s">
        <v>117</v>
      </c>
      <c r="B24" s="21" t="s">
        <v>118</v>
      </c>
      <c r="C24" s="21"/>
      <c r="D24" s="23" t="s">
        <v>56</v>
      </c>
      <c r="E24" s="22" t="s">
        <v>57</v>
      </c>
      <c r="F24" s="21" t="s">
        <v>119</v>
      </c>
      <c r="G24" s="22">
        <v>352</v>
      </c>
      <c r="H24" s="26">
        <v>67</v>
      </c>
      <c r="I24" s="21">
        <v>92</v>
      </c>
      <c r="J24" s="21">
        <f t="shared" si="0"/>
        <v>435</v>
      </c>
      <c r="K24" s="21">
        <f t="shared" si="1"/>
        <v>385.2</v>
      </c>
      <c r="L24" s="21">
        <v>19</v>
      </c>
      <c r="M24" s="21" t="s">
        <v>124</v>
      </c>
      <c r="N24" s="21"/>
      <c r="O24" s="21" t="s">
        <v>127</v>
      </c>
      <c r="P24" s="29"/>
    </row>
    <row r="25" spans="1:16" s="1" customFormat="1" ht="25.95" customHeight="1">
      <c r="A25" s="21" t="s">
        <v>117</v>
      </c>
      <c r="B25" s="21" t="s">
        <v>118</v>
      </c>
      <c r="C25" s="21"/>
      <c r="D25" s="23" t="s">
        <v>58</v>
      </c>
      <c r="E25" s="22" t="s">
        <v>59</v>
      </c>
      <c r="F25" s="21" t="s">
        <v>119</v>
      </c>
      <c r="G25" s="22">
        <v>340</v>
      </c>
      <c r="H25" s="26">
        <v>78</v>
      </c>
      <c r="I25" s="21">
        <v>93</v>
      </c>
      <c r="J25" s="21">
        <f t="shared" si="0"/>
        <v>450</v>
      </c>
      <c r="K25" s="21">
        <f t="shared" si="1"/>
        <v>384</v>
      </c>
      <c r="L25" s="21">
        <v>20</v>
      </c>
      <c r="M25" s="21" t="s">
        <v>124</v>
      </c>
      <c r="N25" s="21"/>
      <c r="O25" s="21" t="s">
        <v>127</v>
      </c>
      <c r="P25" s="29"/>
    </row>
    <row r="26" spans="1:16" s="1" customFormat="1" ht="25.95" customHeight="1">
      <c r="A26" s="21" t="s">
        <v>117</v>
      </c>
      <c r="B26" s="21" t="s">
        <v>118</v>
      </c>
      <c r="C26" s="21"/>
      <c r="D26" s="23" t="s">
        <v>60</v>
      </c>
      <c r="E26" s="22" t="s">
        <v>61</v>
      </c>
      <c r="F26" s="21" t="s">
        <v>119</v>
      </c>
      <c r="G26" s="22">
        <v>346</v>
      </c>
      <c r="H26" s="26">
        <v>76</v>
      </c>
      <c r="I26" s="21">
        <v>91</v>
      </c>
      <c r="J26" s="21">
        <f t="shared" si="0"/>
        <v>440</v>
      </c>
      <c r="K26" s="21">
        <f t="shared" si="1"/>
        <v>383.6</v>
      </c>
      <c r="L26" s="21">
        <v>21</v>
      </c>
      <c r="M26" s="21" t="s">
        <v>124</v>
      </c>
      <c r="N26" s="21"/>
      <c r="O26" s="21" t="s">
        <v>127</v>
      </c>
      <c r="P26" s="29"/>
    </row>
    <row r="27" spans="1:16" s="1" customFormat="1" ht="25.95" customHeight="1">
      <c r="A27" s="21" t="s">
        <v>117</v>
      </c>
      <c r="B27" s="21" t="s">
        <v>118</v>
      </c>
      <c r="C27" s="21"/>
      <c r="D27" s="23" t="s">
        <v>18</v>
      </c>
      <c r="E27" s="22" t="s">
        <v>62</v>
      </c>
      <c r="F27" s="21" t="s">
        <v>119</v>
      </c>
      <c r="G27" s="22">
        <v>333</v>
      </c>
      <c r="H27" s="26">
        <v>75</v>
      </c>
      <c r="I27" s="21">
        <v>96</v>
      </c>
      <c r="J27" s="21">
        <f t="shared" si="0"/>
        <v>459</v>
      </c>
      <c r="K27" s="21">
        <f t="shared" si="1"/>
        <v>383.4</v>
      </c>
      <c r="L27" s="21">
        <v>22</v>
      </c>
      <c r="M27" s="21" t="s">
        <v>124</v>
      </c>
      <c r="N27" s="21"/>
      <c r="O27" s="21" t="s">
        <v>127</v>
      </c>
      <c r="P27" s="29"/>
    </row>
    <row r="28" spans="1:16" s="1" customFormat="1" ht="25.95" customHeight="1">
      <c r="A28" s="21" t="s">
        <v>117</v>
      </c>
      <c r="B28" s="21" t="s">
        <v>118</v>
      </c>
      <c r="C28" s="21"/>
      <c r="D28" s="23" t="s">
        <v>63</v>
      </c>
      <c r="E28" s="22" t="s">
        <v>64</v>
      </c>
      <c r="F28" s="21" t="s">
        <v>119</v>
      </c>
      <c r="G28" s="22">
        <v>334</v>
      </c>
      <c r="H28" s="26">
        <v>76</v>
      </c>
      <c r="I28" s="21">
        <v>95</v>
      </c>
      <c r="J28" s="21">
        <f t="shared" si="0"/>
        <v>456</v>
      </c>
      <c r="K28" s="21">
        <f t="shared" si="1"/>
        <v>382.8</v>
      </c>
      <c r="L28" s="21">
        <v>23</v>
      </c>
      <c r="M28" s="21" t="s">
        <v>124</v>
      </c>
      <c r="N28" s="21"/>
      <c r="O28" s="21" t="s">
        <v>127</v>
      </c>
      <c r="P28" s="29"/>
    </row>
    <row r="29" spans="1:16" s="1" customFormat="1" ht="25.95" customHeight="1">
      <c r="A29" s="21" t="s">
        <v>117</v>
      </c>
      <c r="B29" s="21" t="s">
        <v>118</v>
      </c>
      <c r="C29" s="21"/>
      <c r="D29" s="23" t="s">
        <v>65</v>
      </c>
      <c r="E29" s="22" t="s">
        <v>66</v>
      </c>
      <c r="F29" s="21" t="s">
        <v>119</v>
      </c>
      <c r="G29" s="22">
        <v>331</v>
      </c>
      <c r="H29" s="26">
        <v>67</v>
      </c>
      <c r="I29" s="21">
        <v>98</v>
      </c>
      <c r="J29" s="21">
        <f t="shared" si="0"/>
        <v>459</v>
      </c>
      <c r="K29" s="21">
        <f t="shared" si="1"/>
        <v>382.20000000000005</v>
      </c>
      <c r="L29" s="21">
        <v>24</v>
      </c>
      <c r="M29" s="21" t="s">
        <v>124</v>
      </c>
      <c r="N29" s="21"/>
      <c r="O29" s="21" t="s">
        <v>127</v>
      </c>
      <c r="P29" s="29"/>
    </row>
    <row r="30" spans="1:16" s="1" customFormat="1" ht="25.95" customHeight="1">
      <c r="A30" s="21" t="s">
        <v>117</v>
      </c>
      <c r="B30" s="21" t="s">
        <v>118</v>
      </c>
      <c r="C30" s="21"/>
      <c r="D30" s="23" t="s">
        <v>67</v>
      </c>
      <c r="E30" s="22" t="s">
        <v>68</v>
      </c>
      <c r="F30" s="21" t="s">
        <v>119</v>
      </c>
      <c r="G30" s="22">
        <v>348</v>
      </c>
      <c r="H30" s="26">
        <v>79</v>
      </c>
      <c r="I30" s="21">
        <v>88</v>
      </c>
      <c r="J30" s="21">
        <f t="shared" si="0"/>
        <v>431</v>
      </c>
      <c r="K30" s="21">
        <f t="shared" si="1"/>
        <v>381.2</v>
      </c>
      <c r="L30" s="21">
        <v>25</v>
      </c>
      <c r="M30" s="21" t="s">
        <v>124</v>
      </c>
      <c r="N30" s="21"/>
      <c r="O30" s="21" t="s">
        <v>127</v>
      </c>
      <c r="P30" s="29"/>
    </row>
    <row r="31" spans="1:16" s="1" customFormat="1" ht="25.95" customHeight="1">
      <c r="A31" s="21" t="s">
        <v>117</v>
      </c>
      <c r="B31" s="21" t="s">
        <v>118</v>
      </c>
      <c r="C31" s="21"/>
      <c r="D31" s="23" t="s">
        <v>69</v>
      </c>
      <c r="E31" s="24" t="s">
        <v>70</v>
      </c>
      <c r="F31" s="25" t="s">
        <v>21</v>
      </c>
      <c r="G31" s="24">
        <v>361</v>
      </c>
      <c r="H31" s="26">
        <v>67</v>
      </c>
      <c r="I31" s="21">
        <v>86</v>
      </c>
      <c r="J31" s="21">
        <f t="shared" si="0"/>
        <v>411</v>
      </c>
      <c r="K31" s="21">
        <f t="shared" si="1"/>
        <v>381</v>
      </c>
      <c r="L31" s="21">
        <v>26</v>
      </c>
      <c r="M31" s="21" t="s">
        <v>124</v>
      </c>
      <c r="N31" s="21"/>
      <c r="O31" s="21" t="s">
        <v>127</v>
      </c>
      <c r="P31" s="29"/>
    </row>
    <row r="32" spans="1:16" s="1" customFormat="1" ht="25.95" customHeight="1">
      <c r="A32" s="21" t="s">
        <v>117</v>
      </c>
      <c r="B32" s="21" t="s">
        <v>118</v>
      </c>
      <c r="C32" s="21"/>
      <c r="D32" s="23" t="s">
        <v>71</v>
      </c>
      <c r="E32" s="24" t="s">
        <v>72</v>
      </c>
      <c r="F32" s="25" t="s">
        <v>21</v>
      </c>
      <c r="G32" s="24">
        <v>332</v>
      </c>
      <c r="H32" s="26">
        <v>82</v>
      </c>
      <c r="I32" s="21">
        <v>92</v>
      </c>
      <c r="J32" s="21">
        <f t="shared" si="0"/>
        <v>450</v>
      </c>
      <c r="K32" s="21">
        <f t="shared" si="1"/>
        <v>379.2</v>
      </c>
      <c r="L32" s="21">
        <v>27</v>
      </c>
      <c r="M32" s="21" t="s">
        <v>124</v>
      </c>
      <c r="N32" s="21"/>
      <c r="O32" s="21" t="s">
        <v>127</v>
      </c>
      <c r="P32" s="29"/>
    </row>
    <row r="33" spans="1:16" s="1" customFormat="1" ht="25.95" customHeight="1">
      <c r="A33" s="21" t="s">
        <v>117</v>
      </c>
      <c r="B33" s="21" t="s">
        <v>118</v>
      </c>
      <c r="C33" s="21"/>
      <c r="D33" s="23" t="s">
        <v>73</v>
      </c>
      <c r="E33" s="22" t="s">
        <v>74</v>
      </c>
      <c r="F33" s="21" t="s">
        <v>119</v>
      </c>
      <c r="G33" s="22">
        <v>335</v>
      </c>
      <c r="H33" s="26">
        <v>75</v>
      </c>
      <c r="I33" s="21">
        <v>92</v>
      </c>
      <c r="J33" s="21">
        <f t="shared" si="0"/>
        <v>443</v>
      </c>
      <c r="K33" s="21">
        <f t="shared" si="1"/>
        <v>378.20000000000005</v>
      </c>
      <c r="L33" s="21">
        <v>28</v>
      </c>
      <c r="M33" s="21" t="s">
        <v>124</v>
      </c>
      <c r="N33" s="21"/>
      <c r="O33" s="21" t="s">
        <v>127</v>
      </c>
      <c r="P33" s="29"/>
    </row>
    <row r="34" spans="1:16" s="1" customFormat="1" ht="25.95" customHeight="1">
      <c r="A34" s="21" t="s">
        <v>117</v>
      </c>
      <c r="B34" s="21" t="s">
        <v>118</v>
      </c>
      <c r="C34" s="21"/>
      <c r="D34" s="23" t="s">
        <v>75</v>
      </c>
      <c r="E34" s="22" t="s">
        <v>76</v>
      </c>
      <c r="F34" s="21" t="s">
        <v>119</v>
      </c>
      <c r="G34" s="22">
        <v>333</v>
      </c>
      <c r="H34" s="26">
        <v>85</v>
      </c>
      <c r="I34" s="21">
        <v>90</v>
      </c>
      <c r="J34" s="21">
        <f t="shared" si="0"/>
        <v>445</v>
      </c>
      <c r="K34" s="21">
        <f t="shared" si="1"/>
        <v>377.79999999999995</v>
      </c>
      <c r="L34" s="21">
        <v>29</v>
      </c>
      <c r="M34" s="21" t="s">
        <v>124</v>
      </c>
      <c r="N34" s="21"/>
      <c r="O34" s="21" t="s">
        <v>127</v>
      </c>
      <c r="P34" s="29"/>
    </row>
    <row r="35" spans="1:16" s="1" customFormat="1" ht="25.95" customHeight="1">
      <c r="A35" s="21" t="s">
        <v>117</v>
      </c>
      <c r="B35" s="21" t="s">
        <v>118</v>
      </c>
      <c r="C35" s="21"/>
      <c r="D35" s="23" t="s">
        <v>77</v>
      </c>
      <c r="E35" s="22" t="s">
        <v>78</v>
      </c>
      <c r="F35" s="21" t="s">
        <v>119</v>
      </c>
      <c r="G35" s="22">
        <v>337</v>
      </c>
      <c r="H35" s="26">
        <v>74</v>
      </c>
      <c r="I35" s="21">
        <v>91</v>
      </c>
      <c r="J35" s="21">
        <f t="shared" si="0"/>
        <v>438</v>
      </c>
      <c r="K35" s="21">
        <f t="shared" si="1"/>
        <v>377.4</v>
      </c>
      <c r="L35" s="21">
        <v>30</v>
      </c>
      <c r="M35" s="21" t="s">
        <v>124</v>
      </c>
      <c r="N35" s="21"/>
      <c r="O35" s="21" t="s">
        <v>127</v>
      </c>
      <c r="P35" s="29"/>
    </row>
    <row r="36" spans="1:16" s="1" customFormat="1" ht="25.95" customHeight="1">
      <c r="A36" s="21" t="s">
        <v>117</v>
      </c>
      <c r="B36" s="21" t="s">
        <v>118</v>
      </c>
      <c r="C36" s="21"/>
      <c r="D36" s="23" t="s">
        <v>79</v>
      </c>
      <c r="E36" s="22" t="s">
        <v>80</v>
      </c>
      <c r="F36" s="21" t="s">
        <v>119</v>
      </c>
      <c r="G36" s="22">
        <v>340</v>
      </c>
      <c r="H36" s="26">
        <v>66</v>
      </c>
      <c r="I36" s="21">
        <v>91</v>
      </c>
      <c r="J36" s="21">
        <f t="shared" si="0"/>
        <v>430</v>
      </c>
      <c r="K36" s="21">
        <f t="shared" si="1"/>
        <v>376</v>
      </c>
      <c r="L36" s="21">
        <v>31</v>
      </c>
      <c r="M36" s="21" t="s">
        <v>124</v>
      </c>
      <c r="N36" s="21"/>
      <c r="O36" s="21" t="s">
        <v>127</v>
      </c>
      <c r="P36" s="29"/>
    </row>
    <row r="37" spans="1:16" s="1" customFormat="1" ht="25.95" customHeight="1">
      <c r="A37" s="21" t="s">
        <v>117</v>
      </c>
      <c r="B37" s="21" t="s">
        <v>118</v>
      </c>
      <c r="C37" s="21"/>
      <c r="D37" s="23" t="s">
        <v>81</v>
      </c>
      <c r="E37" s="22" t="s">
        <v>82</v>
      </c>
      <c r="F37" s="21" t="s">
        <v>119</v>
      </c>
      <c r="G37" s="22">
        <v>348</v>
      </c>
      <c r="H37" s="26">
        <v>82</v>
      </c>
      <c r="I37" s="21">
        <v>84</v>
      </c>
      <c r="J37" s="21">
        <f t="shared" si="0"/>
        <v>418</v>
      </c>
      <c r="K37" s="21">
        <f t="shared" si="1"/>
        <v>376</v>
      </c>
      <c r="L37" s="21">
        <v>32</v>
      </c>
      <c r="M37" s="21" t="s">
        <v>124</v>
      </c>
      <c r="N37" s="21"/>
      <c r="O37" s="21" t="s">
        <v>127</v>
      </c>
      <c r="P37" s="29"/>
    </row>
    <row r="38" spans="1:16" s="1" customFormat="1" ht="25.95" customHeight="1">
      <c r="A38" s="21" t="s">
        <v>117</v>
      </c>
      <c r="B38" s="21" t="s">
        <v>118</v>
      </c>
      <c r="C38" s="21"/>
      <c r="D38" s="23" t="s">
        <v>112</v>
      </c>
      <c r="E38" s="22" t="s">
        <v>113</v>
      </c>
      <c r="F38" s="21" t="s">
        <v>119</v>
      </c>
      <c r="G38" s="22">
        <v>332</v>
      </c>
      <c r="H38" s="26">
        <v>79</v>
      </c>
      <c r="I38" s="21">
        <v>90</v>
      </c>
      <c r="J38" s="21">
        <f t="shared" si="0"/>
        <v>439</v>
      </c>
      <c r="K38" s="21">
        <f t="shared" si="1"/>
        <v>374.8</v>
      </c>
      <c r="L38" s="21">
        <v>33</v>
      </c>
      <c r="M38" s="21" t="s">
        <v>124</v>
      </c>
      <c r="N38" s="21"/>
      <c r="O38" s="21" t="s">
        <v>127</v>
      </c>
      <c r="P38" s="29"/>
    </row>
    <row r="39" spans="1:16" s="1" customFormat="1" ht="25.95" customHeight="1">
      <c r="A39" s="21" t="s">
        <v>117</v>
      </c>
      <c r="B39" s="21" t="s">
        <v>118</v>
      </c>
      <c r="C39" s="21"/>
      <c r="D39" s="23" t="s">
        <v>83</v>
      </c>
      <c r="E39" s="24" t="s">
        <v>84</v>
      </c>
      <c r="F39" s="25" t="s">
        <v>21</v>
      </c>
      <c r="G39" s="24">
        <v>333</v>
      </c>
      <c r="H39" s="26">
        <v>77</v>
      </c>
      <c r="I39" s="21">
        <v>90</v>
      </c>
      <c r="J39" s="21">
        <f t="shared" si="0"/>
        <v>437</v>
      </c>
      <c r="K39" s="21">
        <f t="shared" ref="K39:K56" si="2">G39*0.6+J39*0.4</f>
        <v>374.6</v>
      </c>
      <c r="L39" s="21">
        <v>34</v>
      </c>
      <c r="M39" s="21" t="s">
        <v>124</v>
      </c>
      <c r="N39" s="21"/>
      <c r="O39" s="21" t="s">
        <v>127</v>
      </c>
      <c r="P39" s="29"/>
    </row>
    <row r="40" spans="1:16" s="1" customFormat="1" ht="25.95" customHeight="1">
      <c r="A40" s="21" t="s">
        <v>117</v>
      </c>
      <c r="B40" s="21" t="s">
        <v>118</v>
      </c>
      <c r="C40" s="21"/>
      <c r="D40" s="23" t="s">
        <v>85</v>
      </c>
      <c r="E40" s="22" t="s">
        <v>86</v>
      </c>
      <c r="F40" s="21" t="s">
        <v>119</v>
      </c>
      <c r="G40" s="22">
        <v>339</v>
      </c>
      <c r="H40" s="26">
        <v>63</v>
      </c>
      <c r="I40" s="21">
        <v>91</v>
      </c>
      <c r="J40" s="21">
        <f t="shared" si="0"/>
        <v>427</v>
      </c>
      <c r="K40" s="21">
        <f t="shared" si="2"/>
        <v>374.20000000000005</v>
      </c>
      <c r="L40" s="21">
        <v>35</v>
      </c>
      <c r="M40" s="21" t="s">
        <v>124</v>
      </c>
      <c r="N40" s="21"/>
      <c r="O40" s="21" t="s">
        <v>127</v>
      </c>
      <c r="P40" s="29"/>
    </row>
    <row r="41" spans="1:16" s="1" customFormat="1" ht="25.95" customHeight="1">
      <c r="A41" s="21" t="s">
        <v>117</v>
      </c>
      <c r="B41" s="21" t="s">
        <v>118</v>
      </c>
      <c r="C41" s="21"/>
      <c r="D41" s="23" t="s">
        <v>87</v>
      </c>
      <c r="E41" s="22" t="s">
        <v>88</v>
      </c>
      <c r="F41" s="21" t="s">
        <v>119</v>
      </c>
      <c r="G41" s="22">
        <v>338</v>
      </c>
      <c r="H41" s="26">
        <v>71</v>
      </c>
      <c r="I41" s="21">
        <v>89</v>
      </c>
      <c r="J41" s="21">
        <f t="shared" si="0"/>
        <v>427</v>
      </c>
      <c r="K41" s="21">
        <f t="shared" si="2"/>
        <v>373.6</v>
      </c>
      <c r="L41" s="21">
        <v>36</v>
      </c>
      <c r="M41" s="21" t="s">
        <v>124</v>
      </c>
      <c r="N41" s="21"/>
      <c r="O41" s="21" t="s">
        <v>127</v>
      </c>
      <c r="P41" s="29"/>
    </row>
    <row r="42" spans="1:16" s="1" customFormat="1" ht="25.95" customHeight="1">
      <c r="A42" s="21" t="s">
        <v>117</v>
      </c>
      <c r="B42" s="21" t="s">
        <v>118</v>
      </c>
      <c r="C42" s="21"/>
      <c r="D42" s="23" t="s">
        <v>89</v>
      </c>
      <c r="E42" s="22" t="s">
        <v>90</v>
      </c>
      <c r="F42" s="21" t="s">
        <v>119</v>
      </c>
      <c r="G42" s="22">
        <v>333</v>
      </c>
      <c r="H42" s="26">
        <v>64</v>
      </c>
      <c r="I42" s="21">
        <v>92</v>
      </c>
      <c r="J42" s="21">
        <f t="shared" si="0"/>
        <v>432</v>
      </c>
      <c r="K42" s="21">
        <f t="shared" si="2"/>
        <v>372.6</v>
      </c>
      <c r="L42" s="21">
        <v>37</v>
      </c>
      <c r="M42" s="21" t="s">
        <v>124</v>
      </c>
      <c r="N42" s="21"/>
      <c r="O42" s="21" t="s">
        <v>127</v>
      </c>
      <c r="P42" s="29"/>
    </row>
    <row r="43" spans="1:16" s="1" customFormat="1" ht="25.95" customHeight="1">
      <c r="A43" s="21" t="s">
        <v>117</v>
      </c>
      <c r="B43" s="21" t="s">
        <v>118</v>
      </c>
      <c r="C43" s="21"/>
      <c r="D43" s="23" t="s">
        <v>91</v>
      </c>
      <c r="E43" s="22" t="s">
        <v>92</v>
      </c>
      <c r="F43" s="21" t="s">
        <v>119</v>
      </c>
      <c r="G43" s="22">
        <v>339</v>
      </c>
      <c r="H43" s="26">
        <v>60</v>
      </c>
      <c r="I43" s="21">
        <v>90</v>
      </c>
      <c r="J43" s="21">
        <f t="shared" si="0"/>
        <v>420</v>
      </c>
      <c r="K43" s="21">
        <f t="shared" si="2"/>
        <v>371.4</v>
      </c>
      <c r="L43" s="21">
        <v>38</v>
      </c>
      <c r="M43" s="21" t="s">
        <v>124</v>
      </c>
      <c r="N43" s="21"/>
      <c r="O43" s="21" t="s">
        <v>127</v>
      </c>
      <c r="P43" s="29"/>
    </row>
    <row r="44" spans="1:16" s="1" customFormat="1" ht="25.95" customHeight="1">
      <c r="A44" s="21" t="s">
        <v>117</v>
      </c>
      <c r="B44" s="21" t="s">
        <v>118</v>
      </c>
      <c r="C44" s="21"/>
      <c r="D44" s="23" t="s">
        <v>93</v>
      </c>
      <c r="E44" s="24" t="s">
        <v>94</v>
      </c>
      <c r="F44" s="25" t="s">
        <v>21</v>
      </c>
      <c r="G44" s="24">
        <v>367</v>
      </c>
      <c r="H44" s="26">
        <v>79</v>
      </c>
      <c r="I44" s="21">
        <v>74</v>
      </c>
      <c r="J44" s="21">
        <f t="shared" si="0"/>
        <v>375</v>
      </c>
      <c r="K44" s="21">
        <f t="shared" si="2"/>
        <v>370.2</v>
      </c>
      <c r="L44" s="21">
        <v>39</v>
      </c>
      <c r="M44" s="21" t="s">
        <v>124</v>
      </c>
      <c r="N44" s="21"/>
      <c r="O44" s="21" t="s">
        <v>127</v>
      </c>
      <c r="P44" s="29"/>
    </row>
    <row r="45" spans="1:16" s="1" customFormat="1" ht="25.95" customHeight="1">
      <c r="A45" s="21" t="s">
        <v>117</v>
      </c>
      <c r="B45" s="21" t="s">
        <v>118</v>
      </c>
      <c r="C45" s="21"/>
      <c r="D45" s="23" t="s">
        <v>95</v>
      </c>
      <c r="E45" s="22" t="s">
        <v>96</v>
      </c>
      <c r="F45" s="21" t="s">
        <v>119</v>
      </c>
      <c r="G45" s="22">
        <v>344</v>
      </c>
      <c r="H45" s="26">
        <v>65</v>
      </c>
      <c r="I45" s="21">
        <v>85</v>
      </c>
      <c r="J45" s="21">
        <f t="shared" si="0"/>
        <v>405</v>
      </c>
      <c r="K45" s="21">
        <f t="shared" si="2"/>
        <v>368.4</v>
      </c>
      <c r="L45" s="21">
        <v>40</v>
      </c>
      <c r="M45" s="21" t="s">
        <v>124</v>
      </c>
      <c r="N45" s="21"/>
      <c r="O45" s="21" t="s">
        <v>127</v>
      </c>
      <c r="P45" s="29"/>
    </row>
    <row r="46" spans="1:16" s="1" customFormat="1" ht="25.95" customHeight="1">
      <c r="A46" s="21" t="s">
        <v>117</v>
      </c>
      <c r="B46" s="21" t="s">
        <v>118</v>
      </c>
      <c r="C46" s="21"/>
      <c r="D46" s="23" t="s">
        <v>97</v>
      </c>
      <c r="E46" s="24" t="s">
        <v>98</v>
      </c>
      <c r="F46" s="25" t="s">
        <v>21</v>
      </c>
      <c r="G46" s="24">
        <v>330</v>
      </c>
      <c r="H46" s="26">
        <v>71</v>
      </c>
      <c r="I46" s="21">
        <v>84</v>
      </c>
      <c r="J46" s="21">
        <f t="shared" si="0"/>
        <v>407</v>
      </c>
      <c r="K46" s="21">
        <f t="shared" si="2"/>
        <v>360.8</v>
      </c>
      <c r="L46" s="21">
        <v>41</v>
      </c>
      <c r="M46" s="21" t="s">
        <v>124</v>
      </c>
      <c r="N46" s="21"/>
      <c r="O46" s="21" t="s">
        <v>127</v>
      </c>
      <c r="P46" s="29"/>
    </row>
    <row r="47" spans="1:16" s="1" customFormat="1" ht="25.95" customHeight="1">
      <c r="A47" s="21" t="s">
        <v>117</v>
      </c>
      <c r="B47" s="21" t="s">
        <v>118</v>
      </c>
      <c r="C47" s="21"/>
      <c r="D47" s="23" t="s">
        <v>99</v>
      </c>
      <c r="E47" s="22" t="s">
        <v>100</v>
      </c>
      <c r="F47" s="21" t="s">
        <v>119</v>
      </c>
      <c r="G47" s="22">
        <v>335</v>
      </c>
      <c r="H47" s="26">
        <v>73</v>
      </c>
      <c r="I47" s="21">
        <v>80</v>
      </c>
      <c r="J47" s="21">
        <f t="shared" si="0"/>
        <v>393</v>
      </c>
      <c r="K47" s="21">
        <f t="shared" si="2"/>
        <v>358.20000000000005</v>
      </c>
      <c r="L47" s="21">
        <v>42</v>
      </c>
      <c r="M47" s="21" t="s">
        <v>124</v>
      </c>
      <c r="N47" s="21"/>
      <c r="O47" s="21" t="s">
        <v>127</v>
      </c>
      <c r="P47" s="29"/>
    </row>
    <row r="48" spans="1:16" s="1" customFormat="1" ht="25.95" customHeight="1">
      <c r="A48" s="21" t="s">
        <v>117</v>
      </c>
      <c r="B48" s="21" t="s">
        <v>118</v>
      </c>
      <c r="C48" s="21"/>
      <c r="D48" s="23" t="s">
        <v>101</v>
      </c>
      <c r="E48" s="22" t="s">
        <v>102</v>
      </c>
      <c r="F48" s="21" t="s">
        <v>119</v>
      </c>
      <c r="G48" s="22">
        <v>333</v>
      </c>
      <c r="H48" s="26">
        <v>79</v>
      </c>
      <c r="I48" s="21">
        <v>79</v>
      </c>
      <c r="J48" s="21">
        <f t="shared" si="0"/>
        <v>395</v>
      </c>
      <c r="K48" s="21">
        <f t="shared" si="2"/>
        <v>357.79999999999995</v>
      </c>
      <c r="L48" s="21">
        <v>43</v>
      </c>
      <c r="M48" s="21" t="s">
        <v>124</v>
      </c>
      <c r="N48" s="21"/>
      <c r="O48" s="21" t="s">
        <v>127</v>
      </c>
      <c r="P48" s="29"/>
    </row>
    <row r="49" spans="1:16" s="1" customFormat="1" ht="25.95" customHeight="1">
      <c r="A49" s="21" t="s">
        <v>117</v>
      </c>
      <c r="B49" s="21" t="s">
        <v>118</v>
      </c>
      <c r="C49" s="21"/>
      <c r="D49" s="23" t="s">
        <v>103</v>
      </c>
      <c r="E49" s="22" t="s">
        <v>104</v>
      </c>
      <c r="F49" s="21" t="s">
        <v>119</v>
      </c>
      <c r="G49" s="22">
        <v>333</v>
      </c>
      <c r="H49" s="26">
        <v>68</v>
      </c>
      <c r="I49" s="21">
        <v>75</v>
      </c>
      <c r="J49" s="21">
        <f t="shared" si="0"/>
        <v>368</v>
      </c>
      <c r="K49" s="21">
        <f t="shared" si="2"/>
        <v>347</v>
      </c>
      <c r="L49" s="21">
        <v>44</v>
      </c>
      <c r="M49" s="21" t="s">
        <v>124</v>
      </c>
      <c r="N49" s="21"/>
      <c r="O49" s="21" t="s">
        <v>127</v>
      </c>
      <c r="P49" s="29"/>
    </row>
    <row r="50" spans="1:16" s="1" customFormat="1" ht="25.95" customHeight="1">
      <c r="A50" s="21" t="s">
        <v>117</v>
      </c>
      <c r="B50" s="21" t="s">
        <v>118</v>
      </c>
      <c r="C50" s="21"/>
      <c r="D50" s="23" t="s">
        <v>105</v>
      </c>
      <c r="E50" s="24" t="s">
        <v>106</v>
      </c>
      <c r="F50" s="25" t="s">
        <v>21</v>
      </c>
      <c r="G50" s="24">
        <v>325</v>
      </c>
      <c r="H50" s="26">
        <v>82</v>
      </c>
      <c r="I50" s="21">
        <v>67</v>
      </c>
      <c r="J50" s="21">
        <f t="shared" si="0"/>
        <v>350</v>
      </c>
      <c r="K50" s="21">
        <f t="shared" si="2"/>
        <v>335</v>
      </c>
      <c r="L50" s="21">
        <v>45</v>
      </c>
      <c r="M50" s="21" t="s">
        <v>124</v>
      </c>
      <c r="N50" s="21"/>
      <c r="O50" s="21" t="s">
        <v>127</v>
      </c>
      <c r="P50" s="29"/>
    </row>
    <row r="51" spans="1:16" s="1" customFormat="1" ht="21" customHeight="1">
      <c r="A51" s="21"/>
      <c r="B51" s="21"/>
      <c r="C51" s="21"/>
      <c r="D51" s="23" t="s">
        <v>108</v>
      </c>
      <c r="E51" s="22" t="s">
        <v>109</v>
      </c>
      <c r="F51" s="21" t="s">
        <v>119</v>
      </c>
      <c r="G51" s="22">
        <v>340</v>
      </c>
      <c r="H51" s="26">
        <v>73</v>
      </c>
      <c r="I51" s="21">
        <v>0</v>
      </c>
      <c r="J51" s="21">
        <f t="shared" si="0"/>
        <v>73</v>
      </c>
      <c r="K51" s="21">
        <f t="shared" si="2"/>
        <v>233.2</v>
      </c>
      <c r="L51" s="21">
        <v>46</v>
      </c>
      <c r="M51" s="21"/>
      <c r="N51" s="21"/>
      <c r="O51" s="21"/>
      <c r="P51" s="29"/>
    </row>
    <row r="52" spans="1:16" s="1" customFormat="1" ht="21" customHeight="1">
      <c r="A52" s="21"/>
      <c r="B52" s="21"/>
      <c r="C52" s="21"/>
      <c r="D52" s="23" t="s">
        <v>110</v>
      </c>
      <c r="E52" s="22" t="s">
        <v>111</v>
      </c>
      <c r="F52" s="21" t="s">
        <v>119</v>
      </c>
      <c r="G52" s="22">
        <v>342</v>
      </c>
      <c r="H52" s="26">
        <v>69</v>
      </c>
      <c r="I52" s="21">
        <v>0</v>
      </c>
      <c r="J52" s="21">
        <f t="shared" si="0"/>
        <v>69</v>
      </c>
      <c r="K52" s="21">
        <f t="shared" si="2"/>
        <v>232.79999999999998</v>
      </c>
      <c r="L52" s="21">
        <v>47</v>
      </c>
      <c r="M52" s="21"/>
      <c r="N52" s="21"/>
      <c r="O52" s="21"/>
      <c r="P52" s="29"/>
    </row>
    <row r="53" spans="1:16" s="1" customFormat="1" ht="21" customHeight="1">
      <c r="A53" s="21"/>
      <c r="B53" s="21"/>
      <c r="C53" s="21"/>
      <c r="D53" s="23" t="s">
        <v>120</v>
      </c>
      <c r="E53" s="22" t="s">
        <v>114</v>
      </c>
      <c r="F53" s="21" t="s">
        <v>119</v>
      </c>
      <c r="G53" s="22">
        <v>377</v>
      </c>
      <c r="H53" s="26">
        <v>0</v>
      </c>
      <c r="I53" s="21">
        <v>0</v>
      </c>
      <c r="J53" s="21">
        <f t="shared" si="0"/>
        <v>0</v>
      </c>
      <c r="K53" s="21">
        <f t="shared" si="2"/>
        <v>226.2</v>
      </c>
      <c r="L53" s="21">
        <v>48</v>
      </c>
      <c r="M53" s="21"/>
      <c r="N53" s="21"/>
      <c r="O53" s="21"/>
      <c r="P53" s="29"/>
    </row>
    <row r="54" spans="1:16" s="1" customFormat="1" ht="21" customHeight="1">
      <c r="A54" s="21"/>
      <c r="B54" s="21"/>
      <c r="C54" s="21"/>
      <c r="D54" s="23" t="s">
        <v>121</v>
      </c>
      <c r="E54" s="22" t="s">
        <v>107</v>
      </c>
      <c r="F54" s="21" t="s">
        <v>119</v>
      </c>
      <c r="G54" s="22">
        <v>362</v>
      </c>
      <c r="H54" s="26">
        <v>0</v>
      </c>
      <c r="I54" s="21">
        <v>0</v>
      </c>
      <c r="J54" s="21">
        <f>H54*1+I54*4</f>
        <v>0</v>
      </c>
      <c r="K54" s="21">
        <f>G54*0.6+J54*0.4</f>
        <v>217.2</v>
      </c>
      <c r="L54" s="21">
        <v>49</v>
      </c>
      <c r="M54" s="21"/>
      <c r="N54" s="21"/>
      <c r="O54" s="21"/>
      <c r="P54" s="29"/>
    </row>
    <row r="55" spans="1:16" s="1" customFormat="1" ht="21" customHeight="1">
      <c r="A55" s="21"/>
      <c r="B55" s="21"/>
      <c r="C55" s="21"/>
      <c r="D55" s="23" t="s">
        <v>122</v>
      </c>
      <c r="E55" s="22" t="s">
        <v>115</v>
      </c>
      <c r="F55" s="21" t="s">
        <v>119</v>
      </c>
      <c r="G55" s="22">
        <v>347</v>
      </c>
      <c r="H55" s="26">
        <v>0</v>
      </c>
      <c r="I55" s="21">
        <v>0</v>
      </c>
      <c r="J55" s="21">
        <f t="shared" si="0"/>
        <v>0</v>
      </c>
      <c r="K55" s="21">
        <f t="shared" si="2"/>
        <v>208.2</v>
      </c>
      <c r="L55" s="21">
        <v>50</v>
      </c>
      <c r="M55" s="21"/>
      <c r="N55" s="21"/>
      <c r="O55" s="21"/>
      <c r="P55" s="29"/>
    </row>
    <row r="56" spans="1:16" s="2" customFormat="1" ht="19.2" customHeight="1">
      <c r="A56" s="30"/>
      <c r="B56" s="30"/>
      <c r="C56" s="30"/>
      <c r="D56" s="23" t="s">
        <v>123</v>
      </c>
      <c r="E56" s="24" t="s">
        <v>116</v>
      </c>
      <c r="F56" s="25" t="s">
        <v>21</v>
      </c>
      <c r="G56" s="24">
        <v>324</v>
      </c>
      <c r="H56" s="26">
        <v>0</v>
      </c>
      <c r="I56" s="21">
        <v>0</v>
      </c>
      <c r="J56" s="21">
        <f t="shared" si="0"/>
        <v>0</v>
      </c>
      <c r="K56" s="21">
        <f t="shared" si="2"/>
        <v>194.4</v>
      </c>
      <c r="L56" s="21">
        <v>51</v>
      </c>
      <c r="M56" s="30"/>
      <c r="N56" s="30"/>
      <c r="O56" s="30"/>
    </row>
    <row r="57" spans="1:16" s="7" customFormat="1" ht="19.2" customHeight="1">
      <c r="A57" s="14"/>
      <c r="B57" s="14"/>
      <c r="C57" s="14"/>
      <c r="D57" s="15"/>
      <c r="E57" s="16"/>
      <c r="F57" s="17"/>
      <c r="G57" s="16"/>
      <c r="H57" s="18"/>
      <c r="I57" s="19"/>
      <c r="J57" s="19"/>
      <c r="K57" s="15"/>
      <c r="L57" s="14"/>
      <c r="M57" s="14"/>
      <c r="N57" s="14"/>
    </row>
    <row r="58" spans="1:16" ht="16.8" customHeight="1">
      <c r="D58" s="13"/>
      <c r="E58" s="4"/>
      <c r="F58" s="5"/>
      <c r="G58" s="4"/>
      <c r="H58" s="5"/>
      <c r="I58" s="4"/>
      <c r="J58" s="4"/>
      <c r="K58" s="4"/>
      <c r="L58" s="4"/>
      <c r="M58" s="4"/>
      <c r="N58" s="4"/>
    </row>
    <row r="59" spans="1:16" ht="127.2" customHeight="1">
      <c r="A59" s="39" t="s">
        <v>125</v>
      </c>
      <c r="B59" s="39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</row>
  </sheetData>
  <mergeCells count="17">
    <mergeCell ref="O4:O5"/>
    <mergeCell ref="A59:N59"/>
    <mergeCell ref="J3:L3"/>
    <mergeCell ref="A3:F3"/>
    <mergeCell ref="A4:A5"/>
    <mergeCell ref="K4:K5"/>
    <mergeCell ref="B4:B5"/>
    <mergeCell ref="G4:G5"/>
    <mergeCell ref="A2:N2"/>
    <mergeCell ref="D4:D5"/>
    <mergeCell ref="L4:L5"/>
    <mergeCell ref="E4:E5"/>
    <mergeCell ref="H4:J4"/>
    <mergeCell ref="F4:F5"/>
    <mergeCell ref="M4:M5"/>
    <mergeCell ref="N4:N5"/>
    <mergeCell ref="C4:C5"/>
  </mergeCells>
  <phoneticPr fontId="1" type="noConversion"/>
  <printOptions horizontalCentered="1"/>
  <pageMargins left="0.23622047244094491" right="0.19685039370078741" top="0.59055118110236227" bottom="0.39370078740157483" header="0.62992125984251968" footer="0.1574803149606299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.6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.6"/>
  <sheetData/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Microsoft 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温晓英</cp:lastModifiedBy>
  <cp:lastPrinted>2021-03-05T03:59:32Z</cp:lastPrinted>
  <dcterms:created xsi:type="dcterms:W3CDTF">2005-03-29T01:57:24Z</dcterms:created>
  <dcterms:modified xsi:type="dcterms:W3CDTF">2022-04-11T08:39:21Z</dcterms:modified>
</cp:coreProperties>
</file>